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735" activeTab="0"/>
  </bookViews>
  <sheets>
    <sheet name="契約分" sheetId="1" r:id="rId1"/>
    <sheet name="契約外" sheetId="2" r:id="rId2"/>
    <sheet name="記入例" sheetId="3" r:id="rId3"/>
  </sheets>
  <definedNames>
    <definedName name="_xlnm.Print_Area" localSheetId="2">'記入例'!$A$1:$S$32</definedName>
    <definedName name="_xlnm.Print_Area" localSheetId="1">'契約外'!$A$1:$S$32</definedName>
    <definedName name="_xlnm.Print_Area" localSheetId="0">'契約分'!$A$1:$S$32</definedName>
  </definedNames>
  <calcPr fullCalcOnLoad="1"/>
</workbook>
</file>

<file path=xl/sharedStrings.xml><?xml version="1.0" encoding="utf-8"?>
<sst xmlns="http://schemas.openxmlformats.org/spreadsheetml/2006/main" count="91" uniqueCount="42">
  <si>
    <t>工事番号</t>
  </si>
  <si>
    <t>工事種類／材料名等</t>
  </si>
  <si>
    <t>契約数量</t>
  </si>
  <si>
    <t>単価</t>
  </si>
  <si>
    <t>契約金額</t>
  </si>
  <si>
    <t>出来高数量</t>
  </si>
  <si>
    <t>出来高金額</t>
  </si>
  <si>
    <t>今回請求額</t>
  </si>
  <si>
    <t>契約残高</t>
  </si>
  <si>
    <t>取引先コード</t>
  </si>
  <si>
    <t>（工事名）</t>
  </si>
  <si>
    <t>（振込口座記入欄）</t>
  </si>
  <si>
    <t>（請求者）</t>
  </si>
  <si>
    <t>小計</t>
  </si>
  <si>
    <t>合計</t>
  </si>
  <si>
    <t>契約年月日</t>
  </si>
  <si>
    <t>（内消費税）</t>
  </si>
  <si>
    <t>（備考）</t>
  </si>
  <si>
    <t>担当者</t>
  </si>
  <si>
    <t>管理者</t>
  </si>
  <si>
    <t>検印</t>
  </si>
  <si>
    <t>印　</t>
  </si>
  <si>
    <t>請　　求　　書</t>
  </si>
  <si>
    <t>今回請求金額（税込）</t>
  </si>
  <si>
    <t>社長</t>
  </si>
  <si>
    <t>請求日</t>
  </si>
  <si>
    <t>備考</t>
  </si>
  <si>
    <t>請求額</t>
  </si>
  <si>
    <t>数量</t>
  </si>
  <si>
    <t>単位</t>
  </si>
  <si>
    <t>矢巾町第一工事</t>
  </si>
  <si>
    <t>コンクリート</t>
  </si>
  <si>
    <t>岩手銀行　矢巾支店　当座預金　００００００１　　　　　　　　株式会社　矢巾建設</t>
  </si>
  <si>
    <t>百万石建設 株式会社　殿</t>
  </si>
  <si>
    <t>登録番号</t>
  </si>
  <si>
    <t>消費税(10％)</t>
  </si>
  <si>
    <t>百万石建設 株式会社　殿</t>
  </si>
  <si>
    <t>消費税(１０％)</t>
  </si>
  <si>
    <t>2023年</t>
  </si>
  <si>
    <t>１０月</t>
  </si>
  <si>
    <t>１日</t>
  </si>
  <si>
    <t>Ｔ3300001003000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</si>
</sst>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  <numFmt numFmtId="177" formatCode="yyyy&quot;年&quot;mm&quot;月&quot;dd&quot;日&quot;"/>
    <numFmt numFmtId="178" formatCode="#,##0.0;[Red]\-#,##0.0"/>
    <numFmt numFmtId="179" formatCode="#,###;[Red]\-#,###"/>
    <numFmt numFmtId="180" formatCode="#,###.0;[Red]\-#,###.0"/>
    <numFmt numFmtId="181" formatCode="#,###.00;[Red]\-#,###.00"/>
    <numFmt numFmtId="182" formatCode="#,###.##;[Red]\-#,###.#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u val="single"/>
      <sz val="20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22"/>
      <name val="ＭＳ Ｐ明朝"/>
      <family val="1"/>
    </font>
    <font>
      <b/>
      <sz val="22"/>
      <name val="ＭＳ Ｐゴシック"/>
      <family val="3"/>
    </font>
    <font>
      <sz val="8"/>
      <color indexed="55"/>
      <name val="ＭＳ Ｐ明朝"/>
      <family val="1"/>
    </font>
    <font>
      <u val="single"/>
      <sz val="18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4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gray0625">
        <bgColor indexed="43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 diagonalDown="1">
      <left>
        <color indexed="63"/>
      </left>
      <right style="thick"/>
      <top style="thin"/>
      <bottom style="thin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38" fontId="2" fillId="0" borderId="18" xfId="48" applyFont="1" applyBorder="1" applyAlignment="1" applyProtection="1">
      <alignment shrinkToFit="1"/>
      <protection locked="0"/>
    </xf>
    <xf numFmtId="4" fontId="9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177" fontId="14" fillId="0" borderId="0" xfId="0" applyNumberFormat="1" applyFont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33" borderId="19" xfId="0" applyFont="1" applyFill="1" applyBorder="1" applyAlignment="1" applyProtection="1">
      <alignment horizontal="distributed" vertical="center"/>
      <protection/>
    </xf>
    <xf numFmtId="0" fontId="9" fillId="33" borderId="18" xfId="0" applyFont="1" applyFill="1" applyBorder="1" applyAlignment="1" applyProtection="1">
      <alignment horizontal="distributed" vertical="center" shrinkToFit="1"/>
      <protection/>
    </xf>
    <xf numFmtId="38" fontId="2" fillId="0" borderId="18" xfId="48" applyFont="1" applyBorder="1" applyAlignment="1" applyProtection="1">
      <alignment shrinkToFit="1"/>
      <protection/>
    </xf>
    <xf numFmtId="0" fontId="2" fillId="34" borderId="19" xfId="0" applyFont="1" applyFill="1" applyBorder="1" applyAlignment="1" applyProtection="1">
      <alignment vertical="center"/>
      <protection/>
    </xf>
    <xf numFmtId="38" fontId="2" fillId="34" borderId="18" xfId="48" applyFont="1" applyFill="1" applyBorder="1" applyAlignment="1" applyProtection="1">
      <alignment shrinkToFi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38" fontId="2" fillId="35" borderId="18" xfId="48" applyFont="1" applyFill="1" applyBorder="1" applyAlignment="1" applyProtection="1">
      <alignment shrinkToFit="1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10" fillId="36" borderId="23" xfId="48" applyNumberFormat="1" applyFont="1" applyFill="1" applyBorder="1" applyAlignment="1" applyProtection="1">
      <alignment shrinkToFit="1"/>
      <protection locked="0"/>
    </xf>
    <xf numFmtId="40" fontId="8" fillId="0" borderId="19" xfId="48" applyNumberFormat="1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 locked="0"/>
    </xf>
    <xf numFmtId="179" fontId="8" fillId="0" borderId="24" xfId="48" applyNumberFormat="1" applyFont="1" applyBorder="1" applyAlignment="1" applyProtection="1">
      <alignment vertical="center" shrinkToFit="1"/>
      <protection locked="0"/>
    </xf>
    <xf numFmtId="179" fontId="8" fillId="0" borderId="18" xfId="48" applyNumberFormat="1" applyFont="1" applyBorder="1" applyAlignment="1" applyProtection="1">
      <alignment vertical="center" shrinkToFit="1"/>
      <protection locked="0"/>
    </xf>
    <xf numFmtId="179" fontId="10" fillId="36" borderId="23" xfId="48" applyNumberFormat="1" applyFont="1" applyFill="1" applyBorder="1" applyAlignment="1" applyProtection="1">
      <alignment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/>
    </xf>
    <xf numFmtId="0" fontId="2" fillId="33" borderId="18" xfId="0" applyFont="1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179" fontId="10" fillId="34" borderId="26" xfId="48" applyNumberFormat="1" applyFont="1" applyFill="1" applyBorder="1" applyAlignment="1" applyProtection="1">
      <alignment shrinkToFit="1"/>
      <protection/>
    </xf>
    <xf numFmtId="179" fontId="10" fillId="37" borderId="27" xfId="48" applyNumberFormat="1" applyFont="1" applyFill="1" applyBorder="1" applyAlignment="1" applyProtection="1">
      <alignment shrinkToFit="1"/>
      <protection/>
    </xf>
    <xf numFmtId="182" fontId="8" fillId="34" borderId="19" xfId="0" applyNumberFormat="1" applyFont="1" applyFill="1" applyBorder="1" applyAlignment="1" applyProtection="1">
      <alignment/>
      <protection/>
    </xf>
    <xf numFmtId="179" fontId="8" fillId="34" borderId="28" xfId="0" applyNumberFormat="1" applyFont="1" applyFill="1" applyBorder="1" applyAlignment="1" applyProtection="1">
      <alignment/>
      <protection/>
    </xf>
    <xf numFmtId="179" fontId="8" fillId="34" borderId="24" xfId="48" applyNumberFormat="1" applyFont="1" applyFill="1" applyBorder="1" applyAlignment="1" applyProtection="1">
      <alignment shrinkToFit="1"/>
      <protection/>
    </xf>
    <xf numFmtId="179" fontId="8" fillId="0" borderId="28" xfId="0" applyNumberFormat="1" applyFont="1" applyBorder="1" applyAlignment="1" applyProtection="1">
      <alignment/>
      <protection locked="0"/>
    </xf>
    <xf numFmtId="40" fontId="8" fillId="0" borderId="28" xfId="0" applyNumberFormat="1" applyFont="1" applyBorder="1" applyAlignment="1" applyProtection="1">
      <alignment/>
      <protection locked="0"/>
    </xf>
    <xf numFmtId="179" fontId="8" fillId="0" borderId="24" xfId="48" applyNumberFormat="1" applyFont="1" applyBorder="1" applyAlignment="1" applyProtection="1">
      <alignment shrinkToFit="1"/>
      <protection locked="0"/>
    </xf>
    <xf numFmtId="179" fontId="8" fillId="35" borderId="28" xfId="0" applyNumberFormat="1" applyFont="1" applyFill="1" applyBorder="1" applyAlignment="1" applyProtection="1">
      <alignment/>
      <protection/>
    </xf>
    <xf numFmtId="179" fontId="8" fillId="35" borderId="24" xfId="48" applyNumberFormat="1" applyFont="1" applyFill="1" applyBorder="1" applyAlignment="1" applyProtection="1">
      <alignment shrinkToFit="1"/>
      <protection/>
    </xf>
    <xf numFmtId="179" fontId="8" fillId="34" borderId="18" xfId="48" applyNumberFormat="1" applyFont="1" applyFill="1" applyBorder="1" applyAlignment="1" applyProtection="1">
      <alignment shrinkToFit="1"/>
      <protection/>
    </xf>
    <xf numFmtId="179" fontId="8" fillId="0" borderId="18" xfId="48" applyNumberFormat="1" applyFont="1" applyBorder="1" applyAlignment="1" applyProtection="1">
      <alignment shrinkToFit="1"/>
      <protection locked="0"/>
    </xf>
    <xf numFmtId="179" fontId="8" fillId="35" borderId="18" xfId="48" applyNumberFormat="1" applyFont="1" applyFill="1" applyBorder="1" applyAlignment="1" applyProtection="1">
      <alignment shrinkToFit="1"/>
      <protection/>
    </xf>
    <xf numFmtId="182" fontId="8" fillId="34" borderId="19" xfId="0" applyNumberFormat="1" applyFont="1" applyFill="1" applyBorder="1" applyAlignment="1" applyProtection="1">
      <alignment/>
      <protection/>
    </xf>
    <xf numFmtId="182" fontId="8" fillId="35" borderId="19" xfId="0" applyNumberFormat="1" applyFont="1" applyFill="1" applyBorder="1" applyAlignment="1" applyProtection="1">
      <alignment/>
      <protection/>
    </xf>
    <xf numFmtId="182" fontId="8" fillId="35" borderId="19" xfId="0" applyNumberFormat="1" applyFont="1" applyFill="1" applyBorder="1" applyAlignment="1" applyProtection="1">
      <alignment/>
      <protection/>
    </xf>
    <xf numFmtId="177" fontId="14" fillId="0" borderId="0" xfId="0" applyNumberFormat="1" applyFont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76" fontId="6" fillId="0" borderId="24" xfId="48" applyNumberFormat="1" applyFont="1" applyBorder="1" applyAlignment="1" applyProtection="1">
      <alignment vertical="center"/>
      <protection locked="0"/>
    </xf>
    <xf numFmtId="176" fontId="6" fillId="0" borderId="18" xfId="48" applyNumberFormat="1" applyFont="1" applyBorder="1" applyAlignment="1" applyProtection="1">
      <alignment vertical="center"/>
      <protection locked="0"/>
    </xf>
    <xf numFmtId="0" fontId="10" fillId="35" borderId="32" xfId="0" applyFont="1" applyFill="1" applyBorder="1" applyAlignment="1" applyProtection="1">
      <alignment horizontal="distributed" vertical="center"/>
      <protection/>
    </xf>
    <xf numFmtId="0" fontId="10" fillId="35" borderId="33" xfId="0" applyFont="1" applyFill="1" applyBorder="1" applyAlignment="1" applyProtection="1">
      <alignment horizontal="distributed" vertical="center"/>
      <protection/>
    </xf>
    <xf numFmtId="0" fontId="10" fillId="35" borderId="34" xfId="0" applyFont="1" applyFill="1" applyBorder="1" applyAlignment="1" applyProtection="1">
      <alignment horizontal="distributed" vertical="center"/>
      <protection/>
    </xf>
    <xf numFmtId="0" fontId="2" fillId="35" borderId="25" xfId="0" applyFont="1" applyFill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distributed" vertical="center"/>
      <protection/>
    </xf>
    <xf numFmtId="0" fontId="2" fillId="35" borderId="29" xfId="0" applyFont="1" applyFill="1" applyBorder="1" applyAlignment="1" applyProtection="1">
      <alignment horizontal="distributed" vertical="center"/>
      <protection/>
    </xf>
    <xf numFmtId="0" fontId="2" fillId="35" borderId="31" xfId="0" applyFont="1" applyFill="1" applyBorder="1" applyAlignment="1" applyProtection="1">
      <alignment horizontal="distributed" vertical="center"/>
      <protection/>
    </xf>
    <xf numFmtId="0" fontId="2" fillId="35" borderId="24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 applyProtection="1">
      <alignment horizontal="right" vertical="center"/>
      <protection locked="0"/>
    </xf>
    <xf numFmtId="0" fontId="2" fillId="35" borderId="20" xfId="0" applyFont="1" applyFill="1" applyBorder="1" applyAlignment="1" applyProtection="1">
      <alignment horizontal="distributed" vertical="center"/>
      <protection/>
    </xf>
    <xf numFmtId="0" fontId="2" fillId="35" borderId="30" xfId="0" applyFont="1" applyFill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 shrinkToFi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179" fontId="8" fillId="0" borderId="24" xfId="48" applyNumberFormat="1" applyFont="1" applyBorder="1" applyAlignment="1" applyProtection="1">
      <alignment vertical="center" shrinkToFit="1"/>
      <protection locked="0"/>
    </xf>
    <xf numFmtId="179" fontId="8" fillId="0" borderId="25" xfId="48" applyNumberFormat="1" applyFont="1" applyBorder="1" applyAlignment="1" applyProtection="1">
      <alignment vertical="center" shrinkToFit="1"/>
      <protection locked="0"/>
    </xf>
    <xf numFmtId="179" fontId="8" fillId="0" borderId="18" xfId="48" applyNumberFormat="1" applyFont="1" applyBorder="1" applyAlignment="1" applyProtection="1">
      <alignment vertical="center" shrinkToFit="1"/>
      <protection locked="0"/>
    </xf>
    <xf numFmtId="0" fontId="7" fillId="35" borderId="19" xfId="0" applyFont="1" applyFill="1" applyBorder="1" applyAlignment="1" applyProtection="1">
      <alignment horizontal="distributed" vertical="center"/>
      <protection/>
    </xf>
    <xf numFmtId="179" fontId="8" fillId="35" borderId="19" xfId="0" applyNumberFormat="1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distributed" vertical="center"/>
      <protection/>
    </xf>
    <xf numFmtId="0" fontId="7" fillId="34" borderId="25" xfId="0" applyFont="1" applyFill="1" applyBorder="1" applyAlignment="1" applyProtection="1">
      <alignment horizontal="distributed" vertical="center"/>
      <protection/>
    </xf>
    <xf numFmtId="0" fontId="7" fillId="34" borderId="18" xfId="0" applyFont="1" applyFill="1" applyBorder="1" applyAlignment="1" applyProtection="1">
      <alignment horizontal="distributed" vertical="center"/>
      <protection/>
    </xf>
    <xf numFmtId="179" fontId="8" fillId="34" borderId="19" xfId="0" applyNumberFormat="1" applyFont="1" applyFill="1" applyBorder="1" applyAlignment="1" applyProtection="1">
      <alignment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179" fontId="8" fillId="0" borderId="19" xfId="48" applyNumberFormat="1" applyFont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179" fontId="11" fillId="0" borderId="36" xfId="0" applyNumberFormat="1" applyFont="1" applyBorder="1" applyAlignment="1" applyProtection="1">
      <alignment horizontal="right" vertical="center"/>
      <protection locked="0"/>
    </xf>
    <xf numFmtId="179" fontId="12" fillId="0" borderId="33" xfId="0" applyNumberFormat="1" applyFont="1" applyBorder="1" applyAlignment="1" applyProtection="1">
      <alignment horizontal="right" vertical="center"/>
      <protection locked="0"/>
    </xf>
    <xf numFmtId="179" fontId="12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0" fontId="9" fillId="0" borderId="24" xfId="48" applyNumberFormat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40" fontId="9" fillId="0" borderId="24" xfId="48" applyNumberFormat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79" fontId="17" fillId="36" borderId="24" xfId="48" applyNumberFormat="1" applyFont="1" applyFill="1" applyBorder="1" applyAlignment="1" applyProtection="1">
      <alignment vertical="center" shrinkToFit="1"/>
      <protection locked="0"/>
    </xf>
    <xf numFmtId="179" fontId="18" fillId="0" borderId="18" xfId="48" applyNumberFormat="1" applyFont="1" applyBorder="1" applyAlignment="1" applyProtection="1">
      <alignment vertical="center" shrinkToFit="1"/>
      <protection locked="0"/>
    </xf>
    <xf numFmtId="38" fontId="2" fillId="34" borderId="38" xfId="0" applyNumberFormat="1" applyFont="1" applyFill="1" applyBorder="1" applyAlignment="1" applyProtection="1">
      <alignment vertical="center"/>
      <protection/>
    </xf>
    <xf numFmtId="0" fontId="2" fillId="34" borderId="39" xfId="0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38" fontId="2" fillId="0" borderId="38" xfId="48" applyFont="1" applyBorder="1" applyAlignment="1" applyProtection="1">
      <alignment vertical="center"/>
      <protection/>
    </xf>
    <xf numFmtId="38" fontId="2" fillId="0" borderId="39" xfId="48" applyFont="1" applyBorder="1" applyAlignment="1" applyProtection="1">
      <alignment vertical="center"/>
      <protection/>
    </xf>
    <xf numFmtId="179" fontId="6" fillId="36" borderId="40" xfId="48" applyNumberFormat="1" applyFont="1" applyFill="1" applyBorder="1" applyAlignment="1" applyProtection="1">
      <alignment vertical="center" shrinkToFit="1"/>
      <protection locked="0"/>
    </xf>
    <xf numFmtId="179" fontId="16" fillId="0" borderId="41" xfId="48" applyNumberFormat="1" applyFont="1" applyBorder="1" applyAlignment="1" applyProtection="1">
      <alignment vertical="center" shrinkToFit="1"/>
      <protection locked="0"/>
    </xf>
    <xf numFmtId="0" fontId="2" fillId="35" borderId="38" xfId="0" applyFont="1" applyFill="1" applyBorder="1" applyAlignment="1" applyProtection="1">
      <alignment vertical="center"/>
      <protection/>
    </xf>
    <xf numFmtId="0" fontId="2" fillId="35" borderId="39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horizontal="distributed" vertical="center" shrinkToFit="1"/>
      <protection/>
    </xf>
    <xf numFmtId="0" fontId="15" fillId="0" borderId="18" xfId="0" applyFont="1" applyBorder="1" applyAlignment="1" applyProtection="1">
      <alignment horizontal="distributed" vertical="center" shrinkToFit="1"/>
      <protection/>
    </xf>
    <xf numFmtId="0" fontId="7" fillId="34" borderId="24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7" fillId="35" borderId="24" xfId="0" applyFont="1" applyFill="1" applyBorder="1" applyAlignment="1" applyProtection="1">
      <alignment horizontal="distributed" vertical="center"/>
      <protection/>
    </xf>
    <xf numFmtId="0" fontId="7" fillId="35" borderId="25" xfId="0" applyFont="1" applyFill="1" applyBorder="1" applyAlignment="1" applyProtection="1">
      <alignment horizontal="distributed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79" fontId="6" fillId="37" borderId="43" xfId="48" applyNumberFormat="1" applyFont="1" applyFill="1" applyBorder="1" applyAlignment="1" applyProtection="1">
      <alignment vertical="center" shrinkToFit="1"/>
      <protection/>
    </xf>
    <xf numFmtId="179" fontId="16" fillId="35" borderId="44" xfId="48" applyNumberFormat="1" applyFont="1" applyFill="1" applyBorder="1" applyAlignment="1" applyProtection="1">
      <alignment vertical="center" shrinkToFit="1"/>
      <protection/>
    </xf>
    <xf numFmtId="0" fontId="9" fillId="33" borderId="24" xfId="0" applyFont="1" applyFill="1" applyBorder="1" applyAlignment="1" applyProtection="1">
      <alignment horizontal="distributed" vertical="center" shrinkToFit="1"/>
      <protection/>
    </xf>
    <xf numFmtId="0" fontId="0" fillId="33" borderId="25" xfId="0" applyFill="1" applyBorder="1" applyAlignment="1" applyProtection="1">
      <alignment horizontal="distributed" vertical="center" shrinkToFit="1"/>
      <protection/>
    </xf>
    <xf numFmtId="0" fontId="9" fillId="33" borderId="24" xfId="0" applyFont="1" applyFill="1" applyBorder="1" applyAlignment="1" applyProtection="1">
      <alignment horizontal="distributed" vertical="center"/>
      <protection/>
    </xf>
    <xf numFmtId="0" fontId="9" fillId="33" borderId="25" xfId="0" applyFont="1" applyFill="1" applyBorder="1" applyAlignment="1" applyProtection="1">
      <alignment horizontal="distributed" vertical="center"/>
      <protection/>
    </xf>
    <xf numFmtId="0" fontId="15" fillId="0" borderId="18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40" fontId="9" fillId="0" borderId="24" xfId="48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9" fontId="6" fillId="38" borderId="24" xfId="48" applyNumberFormat="1" applyFont="1" applyFill="1" applyBorder="1" applyAlignment="1" applyProtection="1">
      <alignment vertical="center" shrinkToFit="1"/>
      <protection/>
    </xf>
    <xf numFmtId="179" fontId="16" fillId="34" borderId="18" xfId="48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77" fontId="14" fillId="39" borderId="0" xfId="0" applyNumberFormat="1" applyFont="1" applyFill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177" fontId="36" fillId="39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shrinkToFi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/>
    </xf>
    <xf numFmtId="0" fontId="2" fillId="0" borderId="0" xfId="0" applyFont="1" applyFill="1" applyAlignment="1" applyProtection="1">
      <alignment/>
      <protection/>
    </xf>
    <xf numFmtId="0" fontId="59" fillId="0" borderId="2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>
      <alignment/>
    </xf>
    <xf numFmtId="0" fontId="2" fillId="39" borderId="20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60" fillId="0" borderId="20" xfId="0" applyFont="1" applyBorder="1" applyAlignment="1" applyProtection="1">
      <alignment/>
      <protection/>
    </xf>
    <xf numFmtId="0" fontId="61" fillId="0" borderId="20" xfId="0" applyFont="1" applyBorder="1" applyAlignment="1" applyProtection="1">
      <alignment/>
      <protection/>
    </xf>
    <xf numFmtId="0" fontId="62" fillId="0" borderId="2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4</xdr:row>
      <xdr:rowOff>161925</xdr:rowOff>
    </xdr:from>
    <xdr:to>
      <xdr:col>18</xdr:col>
      <xdr:colOff>742950</xdr:colOff>
      <xdr:row>4</xdr:row>
      <xdr:rowOff>352425</xdr:rowOff>
    </xdr:to>
    <xdr:sp>
      <xdr:nvSpPr>
        <xdr:cNvPr id="1" name="Oval 1"/>
        <xdr:cNvSpPr>
          <a:spLocks/>
        </xdr:cNvSpPr>
      </xdr:nvSpPr>
      <xdr:spPr>
        <a:xfrm>
          <a:off x="7277100" y="15430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47625</xdr:rowOff>
    </xdr:from>
    <xdr:to>
      <xdr:col>5</xdr:col>
      <xdr:colOff>19050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428625"/>
          <a:ext cx="752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契約</a:t>
          </a:r>
        </a:p>
      </xdr:txBody>
    </xdr:sp>
    <xdr:clientData/>
  </xdr:twoCellAnchor>
  <xdr:twoCellAnchor>
    <xdr:from>
      <xdr:col>1</xdr:col>
      <xdr:colOff>28575</xdr:colOff>
      <xdr:row>0</xdr:row>
      <xdr:rowOff>200025</xdr:rowOff>
    </xdr:from>
    <xdr:to>
      <xdr:col>4</xdr:col>
      <xdr:colOff>114300</xdr:colOff>
      <xdr:row>3</xdr:row>
      <xdr:rowOff>47625</xdr:rowOff>
    </xdr:to>
    <xdr:sp>
      <xdr:nvSpPr>
        <xdr:cNvPr id="3" name="Oval 3"/>
        <xdr:cNvSpPr>
          <a:spLocks/>
        </xdr:cNvSpPr>
      </xdr:nvSpPr>
      <xdr:spPr>
        <a:xfrm>
          <a:off x="228600" y="200025"/>
          <a:ext cx="685800" cy="7239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800100</xdr:colOff>
      <xdr:row>2</xdr:row>
      <xdr:rowOff>228600</xdr:rowOff>
    </xdr:from>
    <xdr:to>
      <xdr:col>18</xdr:col>
      <xdr:colOff>790575</xdr:colOff>
      <xdr:row>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09925" y="857250"/>
          <a:ext cx="4286250" cy="1028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18</xdr:col>
      <xdr:colOff>790575</xdr:colOff>
      <xdr:row>28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0" y="9505950"/>
          <a:ext cx="7496175" cy="581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19</xdr:col>
      <xdr:colOff>0</xdr:colOff>
      <xdr:row>9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0" y="2266950"/>
          <a:ext cx="7515225" cy="781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19</xdr:col>
      <xdr:colOff>0</xdr:colOff>
      <xdr:row>31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0" y="10325100"/>
          <a:ext cx="751522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4</xdr:row>
      <xdr:rowOff>161925</xdr:rowOff>
    </xdr:from>
    <xdr:to>
      <xdr:col>18</xdr:col>
      <xdr:colOff>742950</xdr:colOff>
      <xdr:row>4</xdr:row>
      <xdr:rowOff>352425</xdr:rowOff>
    </xdr:to>
    <xdr:sp>
      <xdr:nvSpPr>
        <xdr:cNvPr id="1" name="Oval 1"/>
        <xdr:cNvSpPr>
          <a:spLocks/>
        </xdr:cNvSpPr>
      </xdr:nvSpPr>
      <xdr:spPr>
        <a:xfrm>
          <a:off x="7277100" y="15430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781050</xdr:colOff>
      <xdr:row>3</xdr:row>
      <xdr:rowOff>0</xdr:rowOff>
    </xdr:from>
    <xdr:to>
      <xdr:col>18</xdr:col>
      <xdr:colOff>771525</xdr:colOff>
      <xdr:row>5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3190875" y="876300"/>
          <a:ext cx="4286250" cy="1028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18</xdr:col>
      <xdr:colOff>790575</xdr:colOff>
      <xdr:row>28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0" y="9572625"/>
          <a:ext cx="7496175" cy="581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19</xdr:col>
      <xdr:colOff>0</xdr:colOff>
      <xdr:row>9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0" y="2257425"/>
          <a:ext cx="7515225" cy="790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19</xdr:col>
      <xdr:colOff>0</xdr:colOff>
      <xdr:row>31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0" y="10391775"/>
          <a:ext cx="751522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4</xdr:row>
      <xdr:rowOff>161925</xdr:rowOff>
    </xdr:from>
    <xdr:to>
      <xdr:col>18</xdr:col>
      <xdr:colOff>742950</xdr:colOff>
      <xdr:row>4</xdr:row>
      <xdr:rowOff>352425</xdr:rowOff>
    </xdr:to>
    <xdr:sp>
      <xdr:nvSpPr>
        <xdr:cNvPr id="1" name="Oval 1"/>
        <xdr:cNvSpPr>
          <a:spLocks/>
        </xdr:cNvSpPr>
      </xdr:nvSpPr>
      <xdr:spPr>
        <a:xfrm>
          <a:off x="7277100" y="15430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47625</xdr:rowOff>
    </xdr:from>
    <xdr:to>
      <xdr:col>5</xdr:col>
      <xdr:colOff>19050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428625"/>
          <a:ext cx="752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契約</a:t>
          </a:r>
        </a:p>
      </xdr:txBody>
    </xdr:sp>
    <xdr:clientData/>
  </xdr:twoCellAnchor>
  <xdr:twoCellAnchor>
    <xdr:from>
      <xdr:col>1</xdr:col>
      <xdr:colOff>28575</xdr:colOff>
      <xdr:row>0</xdr:row>
      <xdr:rowOff>200025</xdr:rowOff>
    </xdr:from>
    <xdr:to>
      <xdr:col>4</xdr:col>
      <xdr:colOff>114300</xdr:colOff>
      <xdr:row>3</xdr:row>
      <xdr:rowOff>47625</xdr:rowOff>
    </xdr:to>
    <xdr:sp>
      <xdr:nvSpPr>
        <xdr:cNvPr id="3" name="Oval 3"/>
        <xdr:cNvSpPr>
          <a:spLocks/>
        </xdr:cNvSpPr>
      </xdr:nvSpPr>
      <xdr:spPr>
        <a:xfrm>
          <a:off x="228600" y="200025"/>
          <a:ext cx="685800" cy="7239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228600</xdr:rowOff>
    </xdr:from>
    <xdr:to>
      <xdr:col>18</xdr:col>
      <xdr:colOff>800100</xdr:colOff>
      <xdr:row>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219450" y="857250"/>
          <a:ext cx="4286250" cy="10382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18</xdr:col>
      <xdr:colOff>790575</xdr:colOff>
      <xdr:row>28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0" y="9439275"/>
          <a:ext cx="7496175" cy="676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19</xdr:col>
      <xdr:colOff>0</xdr:colOff>
      <xdr:row>9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0" y="2266950"/>
          <a:ext cx="7515225" cy="781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19</xdr:col>
      <xdr:colOff>0</xdr:colOff>
      <xdr:row>31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0" y="10353675"/>
          <a:ext cx="751522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view="pageBreakPreview" zoomScale="80" zoomScaleNormal="75" zoomScaleSheetLayoutView="80" zoomScalePageLayoutView="0" workbookViewId="0" topLeftCell="A1">
      <selection activeCell="X19" sqref="X19"/>
    </sheetView>
  </sheetViews>
  <sheetFormatPr defaultColWidth="9.00390625" defaultRowHeight="13.5"/>
  <cols>
    <col min="1" max="8" width="2.625" style="0" customWidth="1"/>
    <col min="9" max="10" width="10.625" style="0" customWidth="1"/>
    <col min="11" max="15" width="2.375" style="0" customWidth="1"/>
    <col min="16" max="17" width="10.625" style="0" customWidth="1"/>
    <col min="18" max="18" width="12.625" style="0" customWidth="1"/>
    <col min="19" max="19" width="10.625" style="0" customWidth="1"/>
  </cols>
  <sheetData>
    <row r="1" spans="1:19" ht="30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 t="s">
        <v>25</v>
      </c>
      <c r="R2" s="170"/>
      <c r="S2" s="170"/>
    </row>
    <row r="3" spans="1:19" ht="19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9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81" t="s">
        <v>9</v>
      </c>
      <c r="L4" s="81"/>
      <c r="M4" s="81"/>
      <c r="N4" s="81"/>
      <c r="O4" s="82"/>
      <c r="P4" s="177" t="s">
        <v>12</v>
      </c>
      <c r="Q4" s="178"/>
      <c r="R4" s="179"/>
      <c r="S4" s="179"/>
    </row>
    <row r="5" spans="1:19" ht="39.75" customHeight="1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4"/>
      <c r="K5" s="174"/>
      <c r="L5" s="175"/>
      <c r="M5" s="175"/>
      <c r="N5" s="175"/>
      <c r="O5" s="176"/>
      <c r="P5" s="180"/>
      <c r="Q5" s="181"/>
      <c r="R5" s="181"/>
      <c r="S5" s="182" t="s">
        <v>21</v>
      </c>
    </row>
    <row r="6" spans="1:19" ht="18" customHeight="1">
      <c r="A6" s="168"/>
      <c r="B6" s="169"/>
      <c r="C6" s="169"/>
      <c r="D6" s="169"/>
      <c r="E6" s="169"/>
      <c r="F6" s="169"/>
      <c r="G6" s="169"/>
      <c r="H6" s="169"/>
      <c r="I6" s="169"/>
      <c r="J6" s="24"/>
      <c r="K6" s="204" t="s">
        <v>34</v>
      </c>
      <c r="L6" s="206"/>
      <c r="M6" s="206"/>
      <c r="N6" s="206"/>
      <c r="O6" s="207"/>
      <c r="P6" s="208"/>
      <c r="Q6" s="202"/>
      <c r="R6" s="205"/>
      <c r="S6" s="10"/>
    </row>
    <row r="7" spans="1:19" ht="12" customHeight="1">
      <c r="A7" s="24"/>
      <c r="B7" s="24"/>
      <c r="C7" s="25"/>
      <c r="D7" s="24"/>
      <c r="E7" s="24"/>
      <c r="F7" s="24"/>
      <c r="G7" s="24"/>
      <c r="H7" s="24"/>
      <c r="I7" s="24"/>
      <c r="J7" s="24"/>
      <c r="L7" s="24"/>
      <c r="M7" s="24"/>
      <c r="N7" s="24"/>
      <c r="O7" s="24"/>
      <c r="P7" s="24"/>
      <c r="Q7" s="24"/>
      <c r="R7" s="24"/>
      <c r="S7" s="24"/>
    </row>
    <row r="8" spans="1:19" ht="19.5" customHeight="1">
      <c r="A8" s="90" t="s">
        <v>0</v>
      </c>
      <c r="B8" s="90"/>
      <c r="C8" s="90"/>
      <c r="D8" s="90"/>
      <c r="E8" s="90"/>
      <c r="F8" s="90"/>
      <c r="G8" s="90"/>
      <c r="H8" s="91"/>
      <c r="I8" s="185" t="s">
        <v>10</v>
      </c>
      <c r="J8" s="186"/>
      <c r="K8" s="187"/>
      <c r="L8" s="187"/>
      <c r="M8" s="187"/>
      <c r="N8" s="187"/>
      <c r="O8" s="188"/>
      <c r="P8" s="192" t="s">
        <v>11</v>
      </c>
      <c r="Q8" s="193"/>
      <c r="R8" s="193"/>
      <c r="S8" s="193"/>
    </row>
    <row r="9" spans="1:19" ht="39.75" customHeight="1">
      <c r="A9" s="174"/>
      <c r="B9" s="175"/>
      <c r="C9" s="175"/>
      <c r="D9" s="183"/>
      <c r="E9" s="184"/>
      <c r="F9" s="174"/>
      <c r="G9" s="175"/>
      <c r="H9" s="176"/>
      <c r="I9" s="189"/>
      <c r="J9" s="190"/>
      <c r="K9" s="190"/>
      <c r="L9" s="190"/>
      <c r="M9" s="190"/>
      <c r="N9" s="190"/>
      <c r="O9" s="191"/>
      <c r="P9" s="194"/>
      <c r="Q9" s="195"/>
      <c r="R9" s="195"/>
      <c r="S9" s="195"/>
    </row>
    <row r="10" spans="1:19" ht="24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30" customHeight="1" thickBot="1">
      <c r="A11" s="83" t="s">
        <v>15</v>
      </c>
      <c r="B11" s="84"/>
      <c r="C11" s="84"/>
      <c r="D11" s="84"/>
      <c r="E11" s="84"/>
      <c r="F11" s="84"/>
      <c r="G11" s="84"/>
      <c r="H11" s="85"/>
      <c r="I11" s="13"/>
      <c r="J11" s="14"/>
      <c r="K11" s="87"/>
      <c r="L11" s="88"/>
      <c r="M11" s="88"/>
      <c r="N11" s="88"/>
      <c r="O11" s="89"/>
      <c r="P11" s="86" t="s">
        <v>4</v>
      </c>
      <c r="Q11" s="80"/>
      <c r="R11" s="74"/>
      <c r="S11" s="75"/>
    </row>
    <row r="12" spans="1:19" ht="30" customHeight="1" thickBot="1">
      <c r="A12" s="76" t="s">
        <v>23</v>
      </c>
      <c r="B12" s="77"/>
      <c r="C12" s="77"/>
      <c r="D12" s="77"/>
      <c r="E12" s="77"/>
      <c r="F12" s="77"/>
      <c r="G12" s="77"/>
      <c r="H12" s="78"/>
      <c r="I12" s="120">
        <f>R26</f>
        <v>0</v>
      </c>
      <c r="J12" s="121"/>
      <c r="K12" s="121"/>
      <c r="L12" s="121"/>
      <c r="M12" s="121"/>
      <c r="N12" s="121"/>
      <c r="O12" s="122"/>
      <c r="P12" s="79" t="s">
        <v>16</v>
      </c>
      <c r="Q12" s="80"/>
      <c r="R12" s="74"/>
      <c r="S12" s="75"/>
    </row>
    <row r="13" spans="1:19" ht="19.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30" customHeight="1">
      <c r="A14" s="115" t="s">
        <v>1</v>
      </c>
      <c r="B14" s="116"/>
      <c r="C14" s="116"/>
      <c r="D14" s="116"/>
      <c r="E14" s="116"/>
      <c r="F14" s="116"/>
      <c r="G14" s="116"/>
      <c r="H14" s="116"/>
      <c r="I14" s="45" t="s">
        <v>2</v>
      </c>
      <c r="J14" s="45" t="s">
        <v>3</v>
      </c>
      <c r="K14" s="117" t="s">
        <v>4</v>
      </c>
      <c r="L14" s="118"/>
      <c r="M14" s="118"/>
      <c r="N14" s="118"/>
      <c r="O14" s="119"/>
      <c r="P14" s="46" t="s">
        <v>5</v>
      </c>
      <c r="Q14" s="47" t="s">
        <v>6</v>
      </c>
      <c r="R14" s="48" t="s">
        <v>7</v>
      </c>
      <c r="S14" s="46" t="s">
        <v>8</v>
      </c>
    </row>
    <row r="15" spans="1:19" ht="30" customHeight="1">
      <c r="A15" s="101"/>
      <c r="B15" s="101"/>
      <c r="C15" s="101"/>
      <c r="D15" s="101"/>
      <c r="E15" s="101"/>
      <c r="F15" s="101"/>
      <c r="G15" s="101"/>
      <c r="H15" s="101"/>
      <c r="I15" s="40"/>
      <c r="J15" s="41"/>
      <c r="K15" s="102">
        <f>I15*J15</f>
        <v>0</v>
      </c>
      <c r="L15" s="103"/>
      <c r="M15" s="103"/>
      <c r="N15" s="103"/>
      <c r="O15" s="104"/>
      <c r="P15" s="40"/>
      <c r="Q15" s="42">
        <f>J15*P15</f>
        <v>0</v>
      </c>
      <c r="R15" s="44"/>
      <c r="S15" s="43"/>
    </row>
    <row r="16" spans="1:19" ht="30" customHeight="1">
      <c r="A16" s="101"/>
      <c r="B16" s="101"/>
      <c r="C16" s="101"/>
      <c r="D16" s="101"/>
      <c r="E16" s="101"/>
      <c r="F16" s="101"/>
      <c r="G16" s="101"/>
      <c r="H16" s="101"/>
      <c r="I16" s="40"/>
      <c r="J16" s="41"/>
      <c r="K16" s="102">
        <f aca="true" t="shared" si="0" ref="K16:K23">I16*J16</f>
        <v>0</v>
      </c>
      <c r="L16" s="103"/>
      <c r="M16" s="103"/>
      <c r="N16" s="103"/>
      <c r="O16" s="104"/>
      <c r="P16" s="40"/>
      <c r="Q16" s="42">
        <f aca="true" t="shared" si="1" ref="Q16:Q23">J16*P16</f>
        <v>0</v>
      </c>
      <c r="R16" s="44"/>
      <c r="S16" s="43"/>
    </row>
    <row r="17" spans="1:19" ht="30" customHeight="1">
      <c r="A17" s="101"/>
      <c r="B17" s="101"/>
      <c r="C17" s="101"/>
      <c r="D17" s="101"/>
      <c r="E17" s="101"/>
      <c r="F17" s="101"/>
      <c r="G17" s="101"/>
      <c r="H17" s="101"/>
      <c r="I17" s="40"/>
      <c r="J17" s="41"/>
      <c r="K17" s="102">
        <f t="shared" si="0"/>
        <v>0</v>
      </c>
      <c r="L17" s="103"/>
      <c r="M17" s="103"/>
      <c r="N17" s="103"/>
      <c r="O17" s="104"/>
      <c r="P17" s="40"/>
      <c r="Q17" s="42">
        <f t="shared" si="1"/>
        <v>0</v>
      </c>
      <c r="R17" s="44"/>
      <c r="S17" s="43"/>
    </row>
    <row r="18" spans="1:19" ht="30" customHeight="1">
      <c r="A18" s="101"/>
      <c r="B18" s="101"/>
      <c r="C18" s="101"/>
      <c r="D18" s="101"/>
      <c r="E18" s="101"/>
      <c r="F18" s="101"/>
      <c r="G18" s="101"/>
      <c r="H18" s="101"/>
      <c r="I18" s="40"/>
      <c r="J18" s="41"/>
      <c r="K18" s="102">
        <f t="shared" si="0"/>
        <v>0</v>
      </c>
      <c r="L18" s="103"/>
      <c r="M18" s="103"/>
      <c r="N18" s="103"/>
      <c r="O18" s="104"/>
      <c r="P18" s="40"/>
      <c r="Q18" s="42">
        <f t="shared" si="1"/>
        <v>0</v>
      </c>
      <c r="R18" s="44"/>
      <c r="S18" s="43"/>
    </row>
    <row r="19" spans="1:19" ht="30" customHeight="1">
      <c r="A19" s="101"/>
      <c r="B19" s="101"/>
      <c r="C19" s="101"/>
      <c r="D19" s="101"/>
      <c r="E19" s="101"/>
      <c r="F19" s="101"/>
      <c r="G19" s="101"/>
      <c r="H19" s="101"/>
      <c r="I19" s="40"/>
      <c r="J19" s="41"/>
      <c r="K19" s="102">
        <f t="shared" si="0"/>
        <v>0</v>
      </c>
      <c r="L19" s="103"/>
      <c r="M19" s="103"/>
      <c r="N19" s="103"/>
      <c r="O19" s="104"/>
      <c r="P19" s="40"/>
      <c r="Q19" s="42">
        <f t="shared" si="1"/>
        <v>0</v>
      </c>
      <c r="R19" s="44"/>
      <c r="S19" s="43"/>
    </row>
    <row r="20" spans="1:19" ht="30" customHeight="1">
      <c r="A20" s="101"/>
      <c r="B20" s="101"/>
      <c r="C20" s="101"/>
      <c r="D20" s="101"/>
      <c r="E20" s="101"/>
      <c r="F20" s="101"/>
      <c r="G20" s="101"/>
      <c r="H20" s="101"/>
      <c r="I20" s="40"/>
      <c r="J20" s="41"/>
      <c r="K20" s="102">
        <f t="shared" si="0"/>
        <v>0</v>
      </c>
      <c r="L20" s="103"/>
      <c r="M20" s="103"/>
      <c r="N20" s="103"/>
      <c r="O20" s="104"/>
      <c r="P20" s="40"/>
      <c r="Q20" s="42">
        <f t="shared" si="1"/>
        <v>0</v>
      </c>
      <c r="R20" s="44"/>
      <c r="S20" s="43"/>
    </row>
    <row r="21" spans="1:19" ht="30" customHeight="1">
      <c r="A21" s="101"/>
      <c r="B21" s="101"/>
      <c r="C21" s="101"/>
      <c r="D21" s="101"/>
      <c r="E21" s="101"/>
      <c r="F21" s="101"/>
      <c r="G21" s="101"/>
      <c r="H21" s="101"/>
      <c r="I21" s="40"/>
      <c r="J21" s="41"/>
      <c r="K21" s="102">
        <f t="shared" si="0"/>
        <v>0</v>
      </c>
      <c r="L21" s="103"/>
      <c r="M21" s="103"/>
      <c r="N21" s="103"/>
      <c r="O21" s="104"/>
      <c r="P21" s="40"/>
      <c r="Q21" s="42">
        <f t="shared" si="1"/>
        <v>0</v>
      </c>
      <c r="R21" s="44"/>
      <c r="S21" s="43"/>
    </row>
    <row r="22" spans="1:19" ht="30" customHeight="1">
      <c r="A22" s="101"/>
      <c r="B22" s="101"/>
      <c r="C22" s="101"/>
      <c r="D22" s="101"/>
      <c r="E22" s="101"/>
      <c r="F22" s="101"/>
      <c r="G22" s="101"/>
      <c r="H22" s="101"/>
      <c r="I22" s="40"/>
      <c r="J22" s="41"/>
      <c r="K22" s="102">
        <f t="shared" si="0"/>
        <v>0</v>
      </c>
      <c r="L22" s="103"/>
      <c r="M22" s="103"/>
      <c r="N22" s="103"/>
      <c r="O22" s="104"/>
      <c r="P22" s="40"/>
      <c r="Q22" s="42">
        <f t="shared" si="1"/>
        <v>0</v>
      </c>
      <c r="R22" s="44"/>
      <c r="S22" s="43"/>
    </row>
    <row r="23" spans="1:19" ht="30" customHeight="1" thickBot="1">
      <c r="A23" s="101"/>
      <c r="B23" s="101"/>
      <c r="C23" s="101"/>
      <c r="D23" s="101"/>
      <c r="E23" s="101"/>
      <c r="F23" s="101"/>
      <c r="G23" s="101"/>
      <c r="H23" s="101"/>
      <c r="I23" s="40"/>
      <c r="J23" s="41"/>
      <c r="K23" s="102">
        <f t="shared" si="0"/>
        <v>0</v>
      </c>
      <c r="L23" s="103"/>
      <c r="M23" s="103"/>
      <c r="N23" s="103"/>
      <c r="O23" s="104"/>
      <c r="P23" s="40"/>
      <c r="Q23" s="42">
        <f t="shared" si="1"/>
        <v>0</v>
      </c>
      <c r="R23" s="44"/>
      <c r="S23" s="43"/>
    </row>
    <row r="24" spans="1:19" ht="30" customHeight="1">
      <c r="A24" s="107" t="s">
        <v>13</v>
      </c>
      <c r="B24" s="108"/>
      <c r="C24" s="108"/>
      <c r="D24" s="108"/>
      <c r="E24" s="108"/>
      <c r="F24" s="108"/>
      <c r="G24" s="108"/>
      <c r="H24" s="109"/>
      <c r="I24" s="51">
        <f>SUM(I15:I23)</f>
        <v>0</v>
      </c>
      <c r="J24" s="52"/>
      <c r="K24" s="110">
        <f>SUM(K15:K23)</f>
        <v>0</v>
      </c>
      <c r="L24" s="110"/>
      <c r="M24" s="110"/>
      <c r="N24" s="110"/>
      <c r="O24" s="110"/>
      <c r="P24" s="62">
        <f>SUM(P15:P23)</f>
        <v>0</v>
      </c>
      <c r="Q24" s="53">
        <f>SUM(Q15:Q23)</f>
        <v>0</v>
      </c>
      <c r="R24" s="49">
        <f>SUM(R15:R23)</f>
        <v>0</v>
      </c>
      <c r="S24" s="59">
        <f>SUM(S15:S23)</f>
        <v>0</v>
      </c>
    </row>
    <row r="25" spans="1:19" ht="30" customHeight="1">
      <c r="A25" s="111" t="s">
        <v>35</v>
      </c>
      <c r="B25" s="112"/>
      <c r="C25" s="112"/>
      <c r="D25" s="112"/>
      <c r="E25" s="112"/>
      <c r="F25" s="112"/>
      <c r="G25" s="112"/>
      <c r="H25" s="113"/>
      <c r="I25" s="54"/>
      <c r="J25" s="54"/>
      <c r="K25" s="114">
        <f>ROUND(K24*0.05,0)</f>
        <v>0</v>
      </c>
      <c r="L25" s="114">
        <f>ROUND(L24*0.05,0)</f>
        <v>0</v>
      </c>
      <c r="M25" s="114">
        <f>ROUND(M24*0.05,0)</f>
        <v>0</v>
      </c>
      <c r="N25" s="114">
        <f>ROUND(N24*0.05,0)</f>
        <v>0</v>
      </c>
      <c r="O25" s="114">
        <f>ROUND(O24*0.05,0)</f>
        <v>0</v>
      </c>
      <c r="P25" s="55"/>
      <c r="Q25" s="56">
        <f>ROUND(Q24*0.05,0)</f>
        <v>0</v>
      </c>
      <c r="R25" s="39">
        <f>ROUND(R24*0.05,0)</f>
        <v>0</v>
      </c>
      <c r="S25" s="60">
        <f>ROUND(S24*0.05,0)</f>
        <v>0</v>
      </c>
    </row>
    <row r="26" spans="1:19" ht="30" customHeight="1" thickBot="1">
      <c r="A26" s="105" t="s">
        <v>14</v>
      </c>
      <c r="B26" s="105"/>
      <c r="C26" s="105"/>
      <c r="D26" s="105"/>
      <c r="E26" s="105"/>
      <c r="F26" s="105"/>
      <c r="G26" s="105"/>
      <c r="H26" s="105"/>
      <c r="I26" s="63">
        <f>I24+I25</f>
        <v>0</v>
      </c>
      <c r="J26" s="57"/>
      <c r="K26" s="106">
        <f aca="true" t="shared" si="2" ref="K26:S26">K24+K25</f>
        <v>0</v>
      </c>
      <c r="L26" s="106">
        <f t="shared" si="2"/>
        <v>0</v>
      </c>
      <c r="M26" s="106">
        <f t="shared" si="2"/>
        <v>0</v>
      </c>
      <c r="N26" s="106">
        <f t="shared" si="2"/>
        <v>0</v>
      </c>
      <c r="O26" s="106">
        <f t="shared" si="2"/>
        <v>0</v>
      </c>
      <c r="P26" s="64">
        <f t="shared" si="2"/>
        <v>0</v>
      </c>
      <c r="Q26" s="58">
        <f t="shared" si="2"/>
        <v>0</v>
      </c>
      <c r="R26" s="50">
        <f t="shared" si="2"/>
        <v>0</v>
      </c>
      <c r="S26" s="61">
        <f t="shared" si="2"/>
        <v>0</v>
      </c>
    </row>
    <row r="27" spans="1:19" ht="19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42" customHeight="1">
      <c r="A28" s="123" t="s">
        <v>17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ht="19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9.5" customHeight="1">
      <c r="A30" s="66" t="s">
        <v>24</v>
      </c>
      <c r="B30" s="67"/>
      <c r="C30" s="67"/>
      <c r="D30" s="67"/>
      <c r="E30" s="67"/>
      <c r="F30" s="171" t="s">
        <v>20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72"/>
      <c r="R30" s="34" t="s">
        <v>19</v>
      </c>
      <c r="S30" s="35" t="s">
        <v>18</v>
      </c>
    </row>
    <row r="31" spans="1:19" ht="49.5" customHeight="1">
      <c r="A31" s="68"/>
      <c r="B31" s="69"/>
      <c r="C31" s="69"/>
      <c r="D31" s="69"/>
      <c r="E31" s="69"/>
      <c r="F31" s="72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3"/>
      <c r="R31" s="36"/>
      <c r="S31" s="37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/>
  <mergeCells count="47">
    <mergeCell ref="P6:Q6"/>
    <mergeCell ref="A14:H14"/>
    <mergeCell ref="K14:O14"/>
    <mergeCell ref="I12:O12"/>
    <mergeCell ref="A28:S28"/>
    <mergeCell ref="K15:O15"/>
    <mergeCell ref="A15:H15"/>
    <mergeCell ref="A16:H16"/>
    <mergeCell ref="K16:O16"/>
    <mergeCell ref="A17:H17"/>
    <mergeCell ref="K17:O17"/>
    <mergeCell ref="A18:H18"/>
    <mergeCell ref="K18:O18"/>
    <mergeCell ref="A19:H19"/>
    <mergeCell ref="A22:H22"/>
    <mergeCell ref="K22:O22"/>
    <mergeCell ref="A23:H23"/>
    <mergeCell ref="K23:O23"/>
    <mergeCell ref="K19:O19"/>
    <mergeCell ref="A21:H21"/>
    <mergeCell ref="K21:O21"/>
    <mergeCell ref="A20:H20"/>
    <mergeCell ref="K20:O20"/>
    <mergeCell ref="A26:H26"/>
    <mergeCell ref="K26:O26"/>
    <mergeCell ref="A24:H24"/>
    <mergeCell ref="K24:O24"/>
    <mergeCell ref="A25:H25"/>
    <mergeCell ref="K25:O25"/>
    <mergeCell ref="A11:H11"/>
    <mergeCell ref="P11:Q11"/>
    <mergeCell ref="K11:O11"/>
    <mergeCell ref="A8:H8"/>
    <mergeCell ref="I9:O9"/>
    <mergeCell ref="J8:O8"/>
    <mergeCell ref="P9:S9"/>
    <mergeCell ref="Q8:S8"/>
    <mergeCell ref="R2:S2"/>
    <mergeCell ref="A30:E30"/>
    <mergeCell ref="A31:E31"/>
    <mergeCell ref="F30:Q30"/>
    <mergeCell ref="F31:Q31"/>
    <mergeCell ref="R11:S11"/>
    <mergeCell ref="R12:S12"/>
    <mergeCell ref="A12:H12"/>
    <mergeCell ref="P12:Q12"/>
    <mergeCell ref="K4:O4"/>
  </mergeCells>
  <printOptions horizontalCentered="1"/>
  <pageMargins left="0.5905511811023623" right="0" top="0.5905511811023623" bottom="0.1968503937007874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showGridLines="0" view="pageBreakPreview" zoomScale="80" zoomScaleNormal="75" zoomScaleSheetLayoutView="80" zoomScalePageLayoutView="0" workbookViewId="0" topLeftCell="A1">
      <selection activeCell="K6" sqref="K6"/>
    </sheetView>
  </sheetViews>
  <sheetFormatPr defaultColWidth="9.00390625" defaultRowHeight="13.5"/>
  <cols>
    <col min="1" max="8" width="2.625" style="0" customWidth="1"/>
    <col min="9" max="10" width="10.625" style="0" customWidth="1"/>
    <col min="11" max="15" width="2.375" style="0" customWidth="1"/>
    <col min="16" max="17" width="10.625" style="0" customWidth="1"/>
    <col min="18" max="18" width="12.625" style="0" customWidth="1"/>
    <col min="19" max="19" width="10.625" style="0" customWidth="1"/>
  </cols>
  <sheetData>
    <row r="1" spans="1:19" ht="30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 t="s">
        <v>25</v>
      </c>
      <c r="R2" s="173"/>
      <c r="S2" s="173"/>
    </row>
    <row r="3" spans="1:19" ht="19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9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81" t="s">
        <v>9</v>
      </c>
      <c r="L4" s="81"/>
      <c r="M4" s="81"/>
      <c r="N4" s="81"/>
      <c r="O4" s="82"/>
      <c r="P4" s="197" t="s">
        <v>12</v>
      </c>
      <c r="Q4" s="198"/>
      <c r="R4" s="198"/>
      <c r="S4" s="198"/>
    </row>
    <row r="5" spans="1:19" ht="39.75" customHeight="1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4"/>
      <c r="K5" s="174"/>
      <c r="L5" s="175"/>
      <c r="M5" s="175"/>
      <c r="N5" s="175"/>
      <c r="O5" s="176"/>
      <c r="P5" s="199"/>
      <c r="Q5" s="200"/>
      <c r="R5" s="200"/>
      <c r="S5" s="201" t="s">
        <v>21</v>
      </c>
    </row>
    <row r="6" spans="1:19" ht="18" customHeight="1">
      <c r="A6" s="24"/>
      <c r="B6" s="24"/>
      <c r="C6" s="25"/>
      <c r="D6" s="24"/>
      <c r="E6" s="24"/>
      <c r="F6" s="24"/>
      <c r="G6" s="24"/>
      <c r="H6" s="24"/>
      <c r="I6" s="24"/>
      <c r="J6" s="24"/>
      <c r="K6" s="204" t="s">
        <v>34</v>
      </c>
      <c r="L6" s="23"/>
      <c r="M6" s="23"/>
      <c r="N6" s="23"/>
      <c r="O6" s="210"/>
      <c r="P6" s="209"/>
      <c r="Q6" s="202"/>
      <c r="R6" s="203"/>
      <c r="S6" s="24"/>
    </row>
    <row r="7" spans="1:19" ht="12" customHeight="1">
      <c r="A7" s="24"/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9.5" customHeight="1">
      <c r="A8" s="90" t="s">
        <v>0</v>
      </c>
      <c r="B8" s="90"/>
      <c r="C8" s="90"/>
      <c r="D8" s="90"/>
      <c r="E8" s="90"/>
      <c r="F8" s="90"/>
      <c r="G8" s="90"/>
      <c r="H8" s="91"/>
      <c r="I8" s="185" t="s">
        <v>10</v>
      </c>
      <c r="J8" s="186"/>
      <c r="K8" s="187"/>
      <c r="L8" s="187"/>
      <c r="M8" s="187"/>
      <c r="N8" s="187"/>
      <c r="O8" s="188"/>
      <c r="P8" s="192" t="s">
        <v>11</v>
      </c>
      <c r="Q8" s="193"/>
      <c r="R8" s="193"/>
      <c r="S8" s="193"/>
    </row>
    <row r="9" spans="1:19" ht="39.75" customHeight="1">
      <c r="A9" s="174"/>
      <c r="B9" s="175"/>
      <c r="C9" s="175"/>
      <c r="D9" s="183"/>
      <c r="E9" s="184"/>
      <c r="F9" s="174"/>
      <c r="G9" s="175"/>
      <c r="H9" s="176"/>
      <c r="I9" s="189"/>
      <c r="J9" s="190"/>
      <c r="K9" s="190"/>
      <c r="L9" s="190"/>
      <c r="M9" s="190"/>
      <c r="N9" s="190"/>
      <c r="O9" s="191"/>
      <c r="P9" s="194"/>
      <c r="Q9" s="196"/>
      <c r="R9" s="196"/>
      <c r="S9" s="196"/>
    </row>
    <row r="10" spans="1:19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30" customHeight="1">
      <c r="A11" s="158" t="s">
        <v>1</v>
      </c>
      <c r="B11" s="159"/>
      <c r="C11" s="159"/>
      <c r="D11" s="159"/>
      <c r="E11" s="159"/>
      <c r="F11" s="159"/>
      <c r="G11" s="159"/>
      <c r="H11" s="159"/>
      <c r="I11" s="160"/>
      <c r="J11" s="26" t="s">
        <v>28</v>
      </c>
      <c r="K11" s="151" t="s">
        <v>29</v>
      </c>
      <c r="L11" s="152"/>
      <c r="M11" s="153"/>
      <c r="N11" s="156" t="s">
        <v>3</v>
      </c>
      <c r="O11" s="157"/>
      <c r="P11" s="157"/>
      <c r="Q11" s="144" t="s">
        <v>27</v>
      </c>
      <c r="R11" s="145"/>
      <c r="S11" s="27" t="s">
        <v>26</v>
      </c>
    </row>
    <row r="12" spans="1:19" ht="30" customHeight="1">
      <c r="A12" s="161"/>
      <c r="B12" s="162"/>
      <c r="C12" s="162"/>
      <c r="D12" s="162"/>
      <c r="E12" s="162"/>
      <c r="F12" s="162"/>
      <c r="G12" s="162"/>
      <c r="H12" s="162"/>
      <c r="I12" s="163"/>
      <c r="J12" s="16"/>
      <c r="K12" s="164"/>
      <c r="L12" s="165"/>
      <c r="M12" s="165"/>
      <c r="N12" s="130"/>
      <c r="O12" s="131"/>
      <c r="P12" s="131"/>
      <c r="Q12" s="132">
        <f>J12*N12</f>
        <v>0</v>
      </c>
      <c r="R12" s="133"/>
      <c r="S12" s="15"/>
    </row>
    <row r="13" spans="1:19" ht="30" customHeight="1">
      <c r="A13" s="125"/>
      <c r="B13" s="126"/>
      <c r="C13" s="126"/>
      <c r="D13" s="126"/>
      <c r="E13" s="126"/>
      <c r="F13" s="126"/>
      <c r="G13" s="126"/>
      <c r="H13" s="126"/>
      <c r="I13" s="127"/>
      <c r="J13" s="16"/>
      <c r="K13" s="128"/>
      <c r="L13" s="129"/>
      <c r="M13" s="129"/>
      <c r="N13" s="130"/>
      <c r="O13" s="131"/>
      <c r="P13" s="131"/>
      <c r="Q13" s="132">
        <f aca="true" t="shared" si="0" ref="Q13:Q23">J13*K13</f>
        <v>0</v>
      </c>
      <c r="R13" s="133"/>
      <c r="S13" s="15"/>
    </row>
    <row r="14" spans="1:19" ht="30" customHeight="1">
      <c r="A14" s="125"/>
      <c r="B14" s="126"/>
      <c r="C14" s="126"/>
      <c r="D14" s="126"/>
      <c r="E14" s="126"/>
      <c r="F14" s="126"/>
      <c r="G14" s="126"/>
      <c r="H14" s="126"/>
      <c r="I14" s="127"/>
      <c r="J14" s="16"/>
      <c r="K14" s="128"/>
      <c r="L14" s="129"/>
      <c r="M14" s="129"/>
      <c r="N14" s="130"/>
      <c r="O14" s="131"/>
      <c r="P14" s="131"/>
      <c r="Q14" s="132">
        <f t="shared" si="0"/>
        <v>0</v>
      </c>
      <c r="R14" s="133"/>
      <c r="S14" s="15"/>
    </row>
    <row r="15" spans="1:19" ht="30" customHeight="1">
      <c r="A15" s="125"/>
      <c r="B15" s="126"/>
      <c r="C15" s="126"/>
      <c r="D15" s="126"/>
      <c r="E15" s="126"/>
      <c r="F15" s="126"/>
      <c r="G15" s="126"/>
      <c r="H15" s="126"/>
      <c r="I15" s="127"/>
      <c r="J15" s="16"/>
      <c r="K15" s="128"/>
      <c r="L15" s="129"/>
      <c r="M15" s="129"/>
      <c r="N15" s="130"/>
      <c r="O15" s="131"/>
      <c r="P15" s="131"/>
      <c r="Q15" s="132">
        <f t="shared" si="0"/>
        <v>0</v>
      </c>
      <c r="R15" s="133"/>
      <c r="S15" s="15"/>
    </row>
    <row r="16" spans="1:19" ht="30" customHeight="1">
      <c r="A16" s="125"/>
      <c r="B16" s="126"/>
      <c r="C16" s="126"/>
      <c r="D16" s="126"/>
      <c r="E16" s="126"/>
      <c r="F16" s="126"/>
      <c r="G16" s="126"/>
      <c r="H16" s="126"/>
      <c r="I16" s="127"/>
      <c r="J16" s="16"/>
      <c r="K16" s="128"/>
      <c r="L16" s="129"/>
      <c r="M16" s="129"/>
      <c r="N16" s="130"/>
      <c r="O16" s="131"/>
      <c r="P16" s="131"/>
      <c r="Q16" s="132">
        <f t="shared" si="0"/>
        <v>0</v>
      </c>
      <c r="R16" s="133"/>
      <c r="S16" s="15"/>
    </row>
    <row r="17" spans="1:19" ht="30" customHeight="1">
      <c r="A17" s="125"/>
      <c r="B17" s="126"/>
      <c r="C17" s="126"/>
      <c r="D17" s="126"/>
      <c r="E17" s="126"/>
      <c r="F17" s="126"/>
      <c r="G17" s="126"/>
      <c r="H17" s="126"/>
      <c r="I17" s="127"/>
      <c r="J17" s="16"/>
      <c r="K17" s="128"/>
      <c r="L17" s="129"/>
      <c r="M17" s="129"/>
      <c r="N17" s="130"/>
      <c r="O17" s="131"/>
      <c r="P17" s="131"/>
      <c r="Q17" s="132">
        <f t="shared" si="0"/>
        <v>0</v>
      </c>
      <c r="R17" s="133"/>
      <c r="S17" s="15"/>
    </row>
    <row r="18" spans="1:19" ht="30" customHeight="1">
      <c r="A18" s="125"/>
      <c r="B18" s="126"/>
      <c r="C18" s="126"/>
      <c r="D18" s="126"/>
      <c r="E18" s="126"/>
      <c r="F18" s="126"/>
      <c r="G18" s="126"/>
      <c r="H18" s="126"/>
      <c r="I18" s="127"/>
      <c r="J18" s="16"/>
      <c r="K18" s="128"/>
      <c r="L18" s="129"/>
      <c r="M18" s="129"/>
      <c r="N18" s="130"/>
      <c r="O18" s="131"/>
      <c r="P18" s="131"/>
      <c r="Q18" s="132">
        <f t="shared" si="0"/>
        <v>0</v>
      </c>
      <c r="R18" s="133"/>
      <c r="S18" s="15"/>
    </row>
    <row r="19" spans="1:19" ht="30" customHeight="1">
      <c r="A19" s="125"/>
      <c r="B19" s="126"/>
      <c r="C19" s="126"/>
      <c r="D19" s="126"/>
      <c r="E19" s="126"/>
      <c r="F19" s="126"/>
      <c r="G19" s="126"/>
      <c r="H19" s="126"/>
      <c r="I19" s="127"/>
      <c r="J19" s="16"/>
      <c r="K19" s="128"/>
      <c r="L19" s="129"/>
      <c r="M19" s="129"/>
      <c r="N19" s="130"/>
      <c r="O19" s="131"/>
      <c r="P19" s="131"/>
      <c r="Q19" s="132">
        <f t="shared" si="0"/>
        <v>0</v>
      </c>
      <c r="R19" s="133"/>
      <c r="S19" s="15"/>
    </row>
    <row r="20" spans="1:19" ht="30" customHeight="1">
      <c r="A20" s="125"/>
      <c r="B20" s="126"/>
      <c r="C20" s="126"/>
      <c r="D20" s="126"/>
      <c r="E20" s="126"/>
      <c r="F20" s="126"/>
      <c r="G20" s="126"/>
      <c r="H20" s="126"/>
      <c r="I20" s="127"/>
      <c r="J20" s="16"/>
      <c r="K20" s="128"/>
      <c r="L20" s="129"/>
      <c r="M20" s="129"/>
      <c r="N20" s="130"/>
      <c r="O20" s="131"/>
      <c r="P20" s="131"/>
      <c r="Q20" s="132">
        <f t="shared" si="0"/>
        <v>0</v>
      </c>
      <c r="R20" s="133"/>
      <c r="S20" s="15"/>
    </row>
    <row r="21" spans="1:19" ht="30" customHeight="1">
      <c r="A21" s="125"/>
      <c r="B21" s="126"/>
      <c r="C21" s="126"/>
      <c r="D21" s="126"/>
      <c r="E21" s="126"/>
      <c r="F21" s="126"/>
      <c r="G21" s="126"/>
      <c r="H21" s="126"/>
      <c r="I21" s="127"/>
      <c r="J21" s="16"/>
      <c r="K21" s="128"/>
      <c r="L21" s="129"/>
      <c r="M21" s="129"/>
      <c r="N21" s="130"/>
      <c r="O21" s="131"/>
      <c r="P21" s="131"/>
      <c r="Q21" s="132">
        <f t="shared" si="0"/>
        <v>0</v>
      </c>
      <c r="R21" s="133"/>
      <c r="S21" s="15"/>
    </row>
    <row r="22" spans="1:19" ht="30" customHeight="1">
      <c r="A22" s="125"/>
      <c r="B22" s="126"/>
      <c r="C22" s="126"/>
      <c r="D22" s="126"/>
      <c r="E22" s="126"/>
      <c r="F22" s="126"/>
      <c r="G22" s="126"/>
      <c r="H22" s="126"/>
      <c r="I22" s="127"/>
      <c r="J22" s="16"/>
      <c r="K22" s="128"/>
      <c r="L22" s="129"/>
      <c r="M22" s="129"/>
      <c r="N22" s="130"/>
      <c r="O22" s="131"/>
      <c r="P22" s="131"/>
      <c r="Q22" s="132">
        <f t="shared" si="0"/>
        <v>0</v>
      </c>
      <c r="R22" s="133"/>
      <c r="S22" s="15"/>
    </row>
    <row r="23" spans="1:19" ht="30" customHeight="1">
      <c r="A23" s="125"/>
      <c r="B23" s="126"/>
      <c r="C23" s="126"/>
      <c r="D23" s="126"/>
      <c r="E23" s="126"/>
      <c r="F23" s="126"/>
      <c r="G23" s="126"/>
      <c r="H23" s="126"/>
      <c r="I23" s="127"/>
      <c r="J23" s="16"/>
      <c r="K23" s="128"/>
      <c r="L23" s="129"/>
      <c r="M23" s="129"/>
      <c r="N23" s="130"/>
      <c r="O23" s="131"/>
      <c r="P23" s="131"/>
      <c r="Q23" s="132">
        <f t="shared" si="0"/>
        <v>0</v>
      </c>
      <c r="R23" s="133"/>
      <c r="S23" s="15"/>
    </row>
    <row r="24" spans="1:19" ht="30" customHeight="1">
      <c r="A24" s="146" t="s">
        <v>13</v>
      </c>
      <c r="B24" s="108"/>
      <c r="C24" s="108"/>
      <c r="D24" s="108"/>
      <c r="E24" s="108"/>
      <c r="F24" s="108"/>
      <c r="G24" s="108"/>
      <c r="H24" s="108"/>
      <c r="I24" s="147"/>
      <c r="J24" s="29"/>
      <c r="K24" s="134"/>
      <c r="L24" s="135"/>
      <c r="M24" s="135"/>
      <c r="N24" s="135"/>
      <c r="O24" s="135"/>
      <c r="P24" s="136"/>
      <c r="Q24" s="166">
        <f>SUM(Q12:R23)</f>
        <v>0</v>
      </c>
      <c r="R24" s="167"/>
      <c r="S24" s="30"/>
    </row>
    <row r="25" spans="1:19" ht="30" customHeight="1" thickBot="1">
      <c r="A25" s="111" t="s">
        <v>37</v>
      </c>
      <c r="B25" s="112"/>
      <c r="C25" s="112"/>
      <c r="D25" s="112"/>
      <c r="E25" s="112"/>
      <c r="F25" s="112"/>
      <c r="G25" s="112"/>
      <c r="H25" s="112"/>
      <c r="I25" s="148"/>
      <c r="J25" s="31"/>
      <c r="K25" s="137"/>
      <c r="L25" s="138"/>
      <c r="M25" s="138"/>
      <c r="N25" s="138"/>
      <c r="O25" s="138"/>
      <c r="P25" s="136"/>
      <c r="Q25" s="139">
        <f>Q24*0.08</f>
        <v>0</v>
      </c>
      <c r="R25" s="140"/>
      <c r="S25" s="28"/>
    </row>
    <row r="26" spans="1:19" ht="30" customHeight="1" thickBot="1" thickTop="1">
      <c r="A26" s="149" t="s">
        <v>14</v>
      </c>
      <c r="B26" s="150"/>
      <c r="C26" s="150"/>
      <c r="D26" s="150"/>
      <c r="E26" s="150"/>
      <c r="F26" s="150"/>
      <c r="G26" s="150"/>
      <c r="H26" s="150"/>
      <c r="I26" s="148"/>
      <c r="J26" s="32"/>
      <c r="K26" s="141"/>
      <c r="L26" s="142"/>
      <c r="M26" s="142"/>
      <c r="N26" s="142"/>
      <c r="O26" s="142"/>
      <c r="P26" s="143"/>
      <c r="Q26" s="154">
        <f>Q24+Q25</f>
        <v>0</v>
      </c>
      <c r="R26" s="155"/>
      <c r="S26" s="33"/>
    </row>
    <row r="27" spans="1:19" ht="19.5" customHeight="1" thickTop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42" customHeight="1">
      <c r="A28" s="123" t="s">
        <v>17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ht="19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9.5" customHeight="1">
      <c r="A30" s="66" t="s">
        <v>24</v>
      </c>
      <c r="B30" s="67"/>
      <c r="C30" s="67"/>
      <c r="D30" s="67"/>
      <c r="E30" s="67"/>
      <c r="F30" s="70" t="s">
        <v>20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71"/>
      <c r="R30" s="34" t="s">
        <v>19</v>
      </c>
      <c r="S30" s="35" t="s">
        <v>18</v>
      </c>
    </row>
    <row r="31" spans="1:19" ht="49.5" customHeight="1">
      <c r="A31" s="68"/>
      <c r="B31" s="69"/>
      <c r="C31" s="69"/>
      <c r="D31" s="69"/>
      <c r="E31" s="69"/>
      <c r="F31" s="72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3"/>
      <c r="R31" s="36"/>
      <c r="S31" s="37"/>
    </row>
    <row r="32" spans="1:19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8"/>
      <c r="P32" s="38"/>
      <c r="Q32" s="38"/>
      <c r="R32" s="38"/>
      <c r="S32" s="38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/>
  <mergeCells count="76">
    <mergeCell ref="P4:S4"/>
    <mergeCell ref="P5:R5"/>
    <mergeCell ref="J8:O8"/>
    <mergeCell ref="Q8:S8"/>
    <mergeCell ref="I9:O9"/>
    <mergeCell ref="P9:S9"/>
    <mergeCell ref="K4:O4"/>
    <mergeCell ref="P6:Q6"/>
    <mergeCell ref="Q26:R26"/>
    <mergeCell ref="N11:P11"/>
    <mergeCell ref="N12:P12"/>
    <mergeCell ref="A11:I11"/>
    <mergeCell ref="A12:I12"/>
    <mergeCell ref="K12:M12"/>
    <mergeCell ref="Q22:R22"/>
    <mergeCell ref="Q23:R23"/>
    <mergeCell ref="Q24:R24"/>
    <mergeCell ref="Q19:R19"/>
    <mergeCell ref="Q16:R16"/>
    <mergeCell ref="Q17:R17"/>
    <mergeCell ref="Q18:R18"/>
    <mergeCell ref="N15:P15"/>
    <mergeCell ref="K16:M16"/>
    <mergeCell ref="N16:P16"/>
    <mergeCell ref="K11:M11"/>
    <mergeCell ref="Q20:R20"/>
    <mergeCell ref="Q21:R21"/>
    <mergeCell ref="A31:E31"/>
    <mergeCell ref="F30:Q30"/>
    <mergeCell ref="F31:Q31"/>
    <mergeCell ref="A28:S28"/>
    <mergeCell ref="K20:M20"/>
    <mergeCell ref="N20:P20"/>
    <mergeCell ref="K21:M21"/>
    <mergeCell ref="A8:H8"/>
    <mergeCell ref="K24:P24"/>
    <mergeCell ref="K25:P25"/>
    <mergeCell ref="Q25:R25"/>
    <mergeCell ref="K26:P26"/>
    <mergeCell ref="Q11:R11"/>
    <mergeCell ref="A24:I24"/>
    <mergeCell ref="A25:I25"/>
    <mergeCell ref="A26:I26"/>
    <mergeCell ref="N19:P19"/>
    <mergeCell ref="R2:S2"/>
    <mergeCell ref="A30:E30"/>
    <mergeCell ref="Q12:R12"/>
    <mergeCell ref="Q13:R13"/>
    <mergeCell ref="Q14:R14"/>
    <mergeCell ref="Q15:R15"/>
    <mergeCell ref="A15:I15"/>
    <mergeCell ref="A16:I16"/>
    <mergeCell ref="A21:I21"/>
    <mergeCell ref="K19:M19"/>
    <mergeCell ref="A13:I13"/>
    <mergeCell ref="A14:I14"/>
    <mergeCell ref="K17:M17"/>
    <mergeCell ref="N17:P17"/>
    <mergeCell ref="K18:M18"/>
    <mergeCell ref="N18:P18"/>
    <mergeCell ref="K15:M15"/>
    <mergeCell ref="K13:M13"/>
    <mergeCell ref="N13:P13"/>
    <mergeCell ref="K14:M14"/>
    <mergeCell ref="N22:P22"/>
    <mergeCell ref="K23:M23"/>
    <mergeCell ref="N23:P23"/>
    <mergeCell ref="N21:P21"/>
    <mergeCell ref="A17:I17"/>
    <mergeCell ref="N14:P14"/>
    <mergeCell ref="A18:I18"/>
    <mergeCell ref="A19:I19"/>
    <mergeCell ref="A20:I20"/>
    <mergeCell ref="A22:I22"/>
    <mergeCell ref="A23:I23"/>
    <mergeCell ref="K22:M22"/>
  </mergeCells>
  <printOptions horizontalCentered="1"/>
  <pageMargins left="0.5905511811023623" right="0" top="0.5905511811023623" bottom="0.3937007874015748" header="0.11811023622047245" footer="0.1181102362204724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GridLines="0" view="pageBreakPreview" zoomScale="75" zoomScaleNormal="75" zoomScaleSheetLayoutView="75" zoomScalePageLayoutView="0" workbookViewId="0" topLeftCell="A1">
      <selection activeCell="V12" sqref="V12"/>
    </sheetView>
  </sheetViews>
  <sheetFormatPr defaultColWidth="9.00390625" defaultRowHeight="13.5"/>
  <cols>
    <col min="1" max="8" width="2.625" style="0" customWidth="1"/>
    <col min="9" max="10" width="10.625" style="0" customWidth="1"/>
    <col min="11" max="15" width="2.375" style="0" customWidth="1"/>
    <col min="16" max="17" width="10.625" style="0" customWidth="1"/>
    <col min="18" max="18" width="12.625" style="0" customWidth="1"/>
    <col min="19" max="19" width="10.625" style="0" customWidth="1"/>
  </cols>
  <sheetData>
    <row r="1" spans="1:19" ht="30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 t="s">
        <v>25</v>
      </c>
      <c r="R2" s="65">
        <v>45230</v>
      </c>
      <c r="S2" s="65"/>
    </row>
    <row r="3" spans="1:19" ht="19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9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81" t="s">
        <v>9</v>
      </c>
      <c r="L4" s="81"/>
      <c r="M4" s="81"/>
      <c r="N4" s="81"/>
      <c r="O4" s="82"/>
      <c r="P4" s="5" t="s">
        <v>12</v>
      </c>
      <c r="Q4" s="6"/>
      <c r="R4" s="7"/>
      <c r="S4" s="7"/>
    </row>
    <row r="5" spans="1:19" ht="39.75" customHeight="1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4"/>
      <c r="K5" s="2">
        <v>1</v>
      </c>
      <c r="L5" s="3">
        <v>0</v>
      </c>
      <c r="M5" s="3">
        <v>0</v>
      </c>
      <c r="N5" s="3">
        <v>0</v>
      </c>
      <c r="O5" s="4">
        <v>1</v>
      </c>
      <c r="P5" s="8"/>
      <c r="Q5" s="9"/>
      <c r="R5" s="9"/>
      <c r="S5" s="10" t="s">
        <v>21</v>
      </c>
    </row>
    <row r="6" spans="1:19" ht="18" customHeight="1">
      <c r="A6" s="24"/>
      <c r="B6" s="24"/>
      <c r="C6" s="25"/>
      <c r="D6" s="24"/>
      <c r="E6" s="24"/>
      <c r="F6" s="24"/>
      <c r="G6" s="24"/>
      <c r="H6" s="24"/>
      <c r="I6" s="24"/>
      <c r="J6" s="24"/>
      <c r="K6" s="211" t="s">
        <v>34</v>
      </c>
      <c r="L6" s="211"/>
      <c r="M6" s="211"/>
      <c r="N6" s="211"/>
      <c r="O6" s="211"/>
      <c r="P6" s="212" t="s">
        <v>41</v>
      </c>
      <c r="Q6" s="213"/>
      <c r="R6" s="169"/>
      <c r="S6" s="24"/>
    </row>
    <row r="7" spans="1:19" ht="12" customHeight="1">
      <c r="A7" s="24"/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9.5" customHeight="1">
      <c r="A8" s="90" t="s">
        <v>0</v>
      </c>
      <c r="B8" s="90"/>
      <c r="C8" s="90"/>
      <c r="D8" s="90"/>
      <c r="E8" s="90"/>
      <c r="F8" s="90"/>
      <c r="G8" s="90"/>
      <c r="H8" s="91"/>
      <c r="I8" s="20" t="s">
        <v>10</v>
      </c>
      <c r="J8" s="95"/>
      <c r="K8" s="96"/>
      <c r="L8" s="96"/>
      <c r="M8" s="96"/>
      <c r="N8" s="96"/>
      <c r="O8" s="97"/>
      <c r="P8" s="21" t="s">
        <v>11</v>
      </c>
      <c r="Q8" s="100"/>
      <c r="R8" s="100"/>
      <c r="S8" s="100"/>
    </row>
    <row r="9" spans="1:19" ht="39.75" customHeight="1">
      <c r="A9" s="2">
        <v>2</v>
      </c>
      <c r="B9" s="3">
        <v>0</v>
      </c>
      <c r="C9" s="3">
        <v>2</v>
      </c>
      <c r="D9" s="11">
        <v>3</v>
      </c>
      <c r="E9" s="12">
        <v>1</v>
      </c>
      <c r="F9" s="2">
        <v>0</v>
      </c>
      <c r="G9" s="3">
        <v>0</v>
      </c>
      <c r="H9" s="4">
        <v>1</v>
      </c>
      <c r="I9" s="92" t="s">
        <v>30</v>
      </c>
      <c r="J9" s="93"/>
      <c r="K9" s="93"/>
      <c r="L9" s="93"/>
      <c r="M9" s="93"/>
      <c r="N9" s="93"/>
      <c r="O9" s="94"/>
      <c r="P9" s="98" t="s">
        <v>32</v>
      </c>
      <c r="Q9" s="99"/>
      <c r="R9" s="99"/>
      <c r="S9" s="99"/>
    </row>
    <row r="10" spans="1:19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30" customHeight="1" thickBot="1">
      <c r="A11" s="83" t="s">
        <v>15</v>
      </c>
      <c r="B11" s="84"/>
      <c r="C11" s="84"/>
      <c r="D11" s="84"/>
      <c r="E11" s="84"/>
      <c r="F11" s="84"/>
      <c r="G11" s="84"/>
      <c r="H11" s="85"/>
      <c r="I11" s="13" t="s">
        <v>38</v>
      </c>
      <c r="J11" s="14" t="s">
        <v>39</v>
      </c>
      <c r="K11" s="87" t="s">
        <v>40</v>
      </c>
      <c r="L11" s="88"/>
      <c r="M11" s="88"/>
      <c r="N11" s="88"/>
      <c r="O11" s="89"/>
      <c r="P11" s="86" t="s">
        <v>4</v>
      </c>
      <c r="Q11" s="80"/>
      <c r="R11" s="74">
        <v>11000000</v>
      </c>
      <c r="S11" s="75"/>
    </row>
    <row r="12" spans="1:19" ht="30" customHeight="1" thickBot="1">
      <c r="A12" s="76" t="s">
        <v>23</v>
      </c>
      <c r="B12" s="77"/>
      <c r="C12" s="77"/>
      <c r="D12" s="77"/>
      <c r="E12" s="77"/>
      <c r="F12" s="77"/>
      <c r="G12" s="77"/>
      <c r="H12" s="78"/>
      <c r="I12" s="120">
        <f>R26</f>
        <v>2200000</v>
      </c>
      <c r="J12" s="121"/>
      <c r="K12" s="121"/>
      <c r="L12" s="121"/>
      <c r="M12" s="121"/>
      <c r="N12" s="121"/>
      <c r="O12" s="122"/>
      <c r="P12" s="79" t="s">
        <v>16</v>
      </c>
      <c r="Q12" s="80"/>
      <c r="R12" s="74">
        <v>1000000</v>
      </c>
      <c r="S12" s="75"/>
    </row>
    <row r="13" spans="1:19" ht="19.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30" customHeight="1">
      <c r="A14" s="115" t="s">
        <v>1</v>
      </c>
      <c r="B14" s="116"/>
      <c r="C14" s="116"/>
      <c r="D14" s="116"/>
      <c r="E14" s="116"/>
      <c r="F14" s="116"/>
      <c r="G14" s="116"/>
      <c r="H14" s="116"/>
      <c r="I14" s="45" t="s">
        <v>2</v>
      </c>
      <c r="J14" s="45" t="s">
        <v>3</v>
      </c>
      <c r="K14" s="117" t="s">
        <v>4</v>
      </c>
      <c r="L14" s="118"/>
      <c r="M14" s="118"/>
      <c r="N14" s="118"/>
      <c r="O14" s="119"/>
      <c r="P14" s="46" t="s">
        <v>5</v>
      </c>
      <c r="Q14" s="47" t="s">
        <v>6</v>
      </c>
      <c r="R14" s="48" t="s">
        <v>7</v>
      </c>
      <c r="S14" s="46" t="s">
        <v>8</v>
      </c>
    </row>
    <row r="15" spans="1:19" ht="30" customHeight="1">
      <c r="A15" s="101" t="s">
        <v>31</v>
      </c>
      <c r="B15" s="101"/>
      <c r="C15" s="101"/>
      <c r="D15" s="101"/>
      <c r="E15" s="101"/>
      <c r="F15" s="101"/>
      <c r="G15" s="101"/>
      <c r="H15" s="101"/>
      <c r="I15" s="40">
        <v>1000</v>
      </c>
      <c r="J15" s="41">
        <v>10000</v>
      </c>
      <c r="K15" s="102">
        <f aca="true" t="shared" si="0" ref="K15:K23">I15*J15</f>
        <v>10000000</v>
      </c>
      <c r="L15" s="103"/>
      <c r="M15" s="103"/>
      <c r="N15" s="103"/>
      <c r="O15" s="104"/>
      <c r="P15" s="40">
        <v>200</v>
      </c>
      <c r="Q15" s="42">
        <f aca="true" t="shared" si="1" ref="Q15:Q23">J15*P15</f>
        <v>2000000</v>
      </c>
      <c r="R15" s="44">
        <v>2000000</v>
      </c>
      <c r="S15" s="43">
        <v>8000000</v>
      </c>
    </row>
    <row r="16" spans="1:19" ht="30" customHeight="1">
      <c r="A16" s="101"/>
      <c r="B16" s="101"/>
      <c r="C16" s="101"/>
      <c r="D16" s="101"/>
      <c r="E16" s="101"/>
      <c r="F16" s="101"/>
      <c r="G16" s="101"/>
      <c r="H16" s="101"/>
      <c r="I16" s="40"/>
      <c r="J16" s="41"/>
      <c r="K16" s="102">
        <f t="shared" si="0"/>
        <v>0</v>
      </c>
      <c r="L16" s="103"/>
      <c r="M16" s="103"/>
      <c r="N16" s="103"/>
      <c r="O16" s="104"/>
      <c r="P16" s="40"/>
      <c r="Q16" s="42">
        <f t="shared" si="1"/>
        <v>0</v>
      </c>
      <c r="R16" s="44"/>
      <c r="S16" s="43"/>
    </row>
    <row r="17" spans="1:19" ht="30" customHeight="1">
      <c r="A17" s="101"/>
      <c r="B17" s="101"/>
      <c r="C17" s="101"/>
      <c r="D17" s="101"/>
      <c r="E17" s="101"/>
      <c r="F17" s="101"/>
      <c r="G17" s="101"/>
      <c r="H17" s="101"/>
      <c r="I17" s="40"/>
      <c r="J17" s="41"/>
      <c r="K17" s="102">
        <f t="shared" si="0"/>
        <v>0</v>
      </c>
      <c r="L17" s="103"/>
      <c r="M17" s="103"/>
      <c r="N17" s="103"/>
      <c r="O17" s="104"/>
      <c r="P17" s="40"/>
      <c r="Q17" s="42">
        <f t="shared" si="1"/>
        <v>0</v>
      </c>
      <c r="R17" s="44"/>
      <c r="S17" s="43"/>
    </row>
    <row r="18" spans="1:19" ht="30" customHeight="1">
      <c r="A18" s="101"/>
      <c r="B18" s="101"/>
      <c r="C18" s="101"/>
      <c r="D18" s="101"/>
      <c r="E18" s="101"/>
      <c r="F18" s="101"/>
      <c r="G18" s="101"/>
      <c r="H18" s="101"/>
      <c r="I18" s="40"/>
      <c r="J18" s="41"/>
      <c r="K18" s="102">
        <f t="shared" si="0"/>
        <v>0</v>
      </c>
      <c r="L18" s="103"/>
      <c r="M18" s="103"/>
      <c r="N18" s="103"/>
      <c r="O18" s="104"/>
      <c r="P18" s="40"/>
      <c r="Q18" s="42">
        <f t="shared" si="1"/>
        <v>0</v>
      </c>
      <c r="R18" s="44"/>
      <c r="S18" s="43"/>
    </row>
    <row r="19" spans="1:19" ht="30" customHeight="1">
      <c r="A19" s="101"/>
      <c r="B19" s="101"/>
      <c r="C19" s="101"/>
      <c r="D19" s="101"/>
      <c r="E19" s="101"/>
      <c r="F19" s="101"/>
      <c r="G19" s="101"/>
      <c r="H19" s="101"/>
      <c r="I19" s="40"/>
      <c r="J19" s="41"/>
      <c r="K19" s="102">
        <f t="shared" si="0"/>
        <v>0</v>
      </c>
      <c r="L19" s="103"/>
      <c r="M19" s="103"/>
      <c r="N19" s="103"/>
      <c r="O19" s="104"/>
      <c r="P19" s="40"/>
      <c r="Q19" s="42">
        <f t="shared" si="1"/>
        <v>0</v>
      </c>
      <c r="R19" s="44"/>
      <c r="S19" s="43"/>
    </row>
    <row r="20" spans="1:19" ht="30" customHeight="1">
      <c r="A20" s="101"/>
      <c r="B20" s="101"/>
      <c r="C20" s="101"/>
      <c r="D20" s="101"/>
      <c r="E20" s="101"/>
      <c r="F20" s="101"/>
      <c r="G20" s="101"/>
      <c r="H20" s="101"/>
      <c r="I20" s="40"/>
      <c r="J20" s="41"/>
      <c r="K20" s="102">
        <f t="shared" si="0"/>
        <v>0</v>
      </c>
      <c r="L20" s="103"/>
      <c r="M20" s="103"/>
      <c r="N20" s="103"/>
      <c r="O20" s="104"/>
      <c r="P20" s="40"/>
      <c r="Q20" s="42">
        <f t="shared" si="1"/>
        <v>0</v>
      </c>
      <c r="R20" s="44"/>
      <c r="S20" s="43"/>
    </row>
    <row r="21" spans="1:19" ht="30" customHeight="1">
      <c r="A21" s="101"/>
      <c r="B21" s="101"/>
      <c r="C21" s="101"/>
      <c r="D21" s="101"/>
      <c r="E21" s="101"/>
      <c r="F21" s="101"/>
      <c r="G21" s="101"/>
      <c r="H21" s="101"/>
      <c r="I21" s="40"/>
      <c r="J21" s="41"/>
      <c r="K21" s="102">
        <f t="shared" si="0"/>
        <v>0</v>
      </c>
      <c r="L21" s="103"/>
      <c r="M21" s="103"/>
      <c r="N21" s="103"/>
      <c r="O21" s="104"/>
      <c r="P21" s="40"/>
      <c r="Q21" s="42">
        <f t="shared" si="1"/>
        <v>0</v>
      </c>
      <c r="R21" s="44"/>
      <c r="S21" s="43"/>
    </row>
    <row r="22" spans="1:19" ht="30" customHeight="1">
      <c r="A22" s="101"/>
      <c r="B22" s="101"/>
      <c r="C22" s="101"/>
      <c r="D22" s="101"/>
      <c r="E22" s="101"/>
      <c r="F22" s="101"/>
      <c r="G22" s="101"/>
      <c r="H22" s="101"/>
      <c r="I22" s="40"/>
      <c r="J22" s="41"/>
      <c r="K22" s="102">
        <f t="shared" si="0"/>
        <v>0</v>
      </c>
      <c r="L22" s="103"/>
      <c r="M22" s="103"/>
      <c r="N22" s="103"/>
      <c r="O22" s="104"/>
      <c r="P22" s="40"/>
      <c r="Q22" s="42">
        <f t="shared" si="1"/>
        <v>0</v>
      </c>
      <c r="R22" s="44"/>
      <c r="S22" s="43"/>
    </row>
    <row r="23" spans="1:19" ht="30" customHeight="1" thickBot="1">
      <c r="A23" s="101"/>
      <c r="B23" s="101"/>
      <c r="C23" s="101"/>
      <c r="D23" s="101"/>
      <c r="E23" s="101"/>
      <c r="F23" s="101"/>
      <c r="G23" s="101"/>
      <c r="H23" s="101"/>
      <c r="I23" s="40"/>
      <c r="J23" s="41"/>
      <c r="K23" s="102">
        <f t="shared" si="0"/>
        <v>0</v>
      </c>
      <c r="L23" s="103"/>
      <c r="M23" s="103"/>
      <c r="N23" s="103"/>
      <c r="O23" s="104"/>
      <c r="P23" s="40"/>
      <c r="Q23" s="42">
        <f t="shared" si="1"/>
        <v>0</v>
      </c>
      <c r="R23" s="44"/>
      <c r="S23" s="43"/>
    </row>
    <row r="24" spans="1:19" ht="30" customHeight="1">
      <c r="A24" s="107" t="s">
        <v>13</v>
      </c>
      <c r="B24" s="108"/>
      <c r="C24" s="108"/>
      <c r="D24" s="108"/>
      <c r="E24" s="108"/>
      <c r="F24" s="108"/>
      <c r="G24" s="108"/>
      <c r="H24" s="109"/>
      <c r="I24" s="51">
        <f>SUM(I15:I23)</f>
        <v>1000</v>
      </c>
      <c r="J24" s="52"/>
      <c r="K24" s="110">
        <f>SUM(K15:K23)</f>
        <v>10000000</v>
      </c>
      <c r="L24" s="110"/>
      <c r="M24" s="110"/>
      <c r="N24" s="110"/>
      <c r="O24" s="110"/>
      <c r="P24" s="62">
        <f>SUM(P15:P23)</f>
        <v>200</v>
      </c>
      <c r="Q24" s="53">
        <f>SUM(Q15:Q23)</f>
        <v>2000000</v>
      </c>
      <c r="R24" s="49">
        <f>SUM(R15:R23)</f>
        <v>2000000</v>
      </c>
      <c r="S24" s="59">
        <f>SUM(S15:S23)</f>
        <v>8000000</v>
      </c>
    </row>
    <row r="25" spans="1:19" ht="30" customHeight="1">
      <c r="A25" s="111" t="s">
        <v>35</v>
      </c>
      <c r="B25" s="112"/>
      <c r="C25" s="112"/>
      <c r="D25" s="112"/>
      <c r="E25" s="112"/>
      <c r="F25" s="112"/>
      <c r="G25" s="112"/>
      <c r="H25" s="113"/>
      <c r="I25" s="54"/>
      <c r="J25" s="54"/>
      <c r="K25" s="114">
        <f>ROUND(K24*0.1,0)</f>
        <v>1000000</v>
      </c>
      <c r="L25" s="114">
        <f>ROUND(L24*0.1,0)</f>
        <v>0</v>
      </c>
      <c r="M25" s="114">
        <f>ROUND(M24*0.1,0)</f>
        <v>0</v>
      </c>
      <c r="N25" s="114">
        <f>ROUND(N24*0.1,0)</f>
        <v>0</v>
      </c>
      <c r="O25" s="114">
        <f>ROUND(O24*0.1,0)</f>
        <v>0</v>
      </c>
      <c r="P25" s="55"/>
      <c r="Q25" s="56">
        <f>ROUND(Q24*0.1,0)</f>
        <v>200000</v>
      </c>
      <c r="R25" s="39">
        <f>ROUND(R24*0.1,0)</f>
        <v>200000</v>
      </c>
      <c r="S25" s="60">
        <f>ROUND(S24*0.1,0)</f>
        <v>800000</v>
      </c>
    </row>
    <row r="26" spans="1:19" ht="30" customHeight="1" thickBot="1">
      <c r="A26" s="105" t="s">
        <v>14</v>
      </c>
      <c r="B26" s="105"/>
      <c r="C26" s="105"/>
      <c r="D26" s="105"/>
      <c r="E26" s="105"/>
      <c r="F26" s="105"/>
      <c r="G26" s="105"/>
      <c r="H26" s="105"/>
      <c r="I26" s="63">
        <f>I24+I25</f>
        <v>1000</v>
      </c>
      <c r="J26" s="57"/>
      <c r="K26" s="106">
        <f aca="true" t="shared" si="2" ref="K26:S26">K24+K25</f>
        <v>11000000</v>
      </c>
      <c r="L26" s="106">
        <f t="shared" si="2"/>
        <v>0</v>
      </c>
      <c r="M26" s="106">
        <f t="shared" si="2"/>
        <v>0</v>
      </c>
      <c r="N26" s="106">
        <f t="shared" si="2"/>
        <v>0</v>
      </c>
      <c r="O26" s="106">
        <f t="shared" si="2"/>
        <v>0</v>
      </c>
      <c r="P26" s="64">
        <f t="shared" si="2"/>
        <v>200</v>
      </c>
      <c r="Q26" s="58">
        <f t="shared" si="2"/>
        <v>2200000</v>
      </c>
      <c r="R26" s="50">
        <f t="shared" si="2"/>
        <v>2200000</v>
      </c>
      <c r="S26" s="61">
        <f t="shared" si="2"/>
        <v>8800000</v>
      </c>
    </row>
    <row r="27" spans="1:19" ht="19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49.5" customHeight="1">
      <c r="A28" s="123" t="s">
        <v>17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ht="19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9.5" customHeight="1">
      <c r="A30" s="66" t="s">
        <v>24</v>
      </c>
      <c r="B30" s="67"/>
      <c r="C30" s="67"/>
      <c r="D30" s="67"/>
      <c r="E30" s="67"/>
      <c r="F30" s="171" t="s">
        <v>20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72"/>
      <c r="R30" s="34" t="s">
        <v>19</v>
      </c>
      <c r="S30" s="35" t="s">
        <v>18</v>
      </c>
    </row>
    <row r="31" spans="1:19" ht="49.5" customHeight="1">
      <c r="A31" s="68"/>
      <c r="B31" s="69"/>
      <c r="C31" s="69"/>
      <c r="D31" s="69"/>
      <c r="E31" s="69"/>
      <c r="F31" s="72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3"/>
      <c r="R31" s="36"/>
      <c r="S31" s="37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/>
  <mergeCells count="47">
    <mergeCell ref="P6:Q6"/>
    <mergeCell ref="R2:S2"/>
    <mergeCell ref="A30:E30"/>
    <mergeCell ref="A31:E31"/>
    <mergeCell ref="F30:Q30"/>
    <mergeCell ref="F31:Q31"/>
    <mergeCell ref="R11:S11"/>
    <mergeCell ref="R12:S12"/>
    <mergeCell ref="A12:H12"/>
    <mergeCell ref="P12:Q12"/>
    <mergeCell ref="K4:O4"/>
    <mergeCell ref="A11:H11"/>
    <mergeCell ref="P11:Q11"/>
    <mergeCell ref="K11:O11"/>
    <mergeCell ref="A8:H8"/>
    <mergeCell ref="J8:O8"/>
    <mergeCell ref="Q8:S8"/>
    <mergeCell ref="I9:O9"/>
    <mergeCell ref="P9:S9"/>
    <mergeCell ref="A22:H22"/>
    <mergeCell ref="K22:O22"/>
    <mergeCell ref="A23:H23"/>
    <mergeCell ref="K23:O23"/>
    <mergeCell ref="A26:H26"/>
    <mergeCell ref="K26:O26"/>
    <mergeCell ref="A24:H24"/>
    <mergeCell ref="K24:O24"/>
    <mergeCell ref="A25:H25"/>
    <mergeCell ref="K25:O25"/>
    <mergeCell ref="A18:H18"/>
    <mergeCell ref="K18:O18"/>
    <mergeCell ref="A19:H19"/>
    <mergeCell ref="K19:O19"/>
    <mergeCell ref="A21:H21"/>
    <mergeCell ref="K21:O21"/>
    <mergeCell ref="A20:H20"/>
    <mergeCell ref="K20:O20"/>
    <mergeCell ref="A14:H14"/>
    <mergeCell ref="K14:O14"/>
    <mergeCell ref="I12:O12"/>
    <mergeCell ref="A28:S28"/>
    <mergeCell ref="K15:O15"/>
    <mergeCell ref="A15:H15"/>
    <mergeCell ref="A16:H16"/>
    <mergeCell ref="K16:O16"/>
    <mergeCell ref="A17:H17"/>
    <mergeCell ref="K17:O17"/>
  </mergeCells>
  <printOptions horizontalCentered="1"/>
  <pageMargins left="0.5905511811023623" right="0" top="0.5905511811023623" bottom="0.1968503937007874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管理本部システム室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</dc:creator>
  <cp:keywords/>
  <dc:description/>
  <cp:lastModifiedBy>yamamoto</cp:lastModifiedBy>
  <cp:lastPrinted>2020-10-01T23:31:01Z</cp:lastPrinted>
  <dcterms:created xsi:type="dcterms:W3CDTF">2004-10-28T06:33:46Z</dcterms:created>
  <dcterms:modified xsi:type="dcterms:W3CDTF">2023-09-05T05:51:29Z</dcterms:modified>
  <cp:category/>
  <cp:version/>
  <cp:contentType/>
  <cp:contentStatus/>
</cp:coreProperties>
</file>